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CFS\InformationTeam\Shared\Monitoring\CWI\2022\2022Data\2022DataTablesForWebsite\"/>
    </mc:Choice>
  </mc:AlternateContent>
  <xr:revisionPtr revIDLastSave="0" documentId="13_ncr:1_{E99CACB3-839E-40A4-B36D-11558F68D979}" xr6:coauthVersionLast="36" xr6:coauthVersionMax="36" xr10:uidLastSave="{00000000-0000-0000-0000-000000000000}"/>
  <bookViews>
    <workbookView xWindow="0" yWindow="0" windowWidth="20160" windowHeight="8467" activeTab="1" xr2:uid="{00000000-000D-0000-FFFF-FFFF00000000}"/>
  </bookViews>
  <sheets>
    <sheet name="Table Index" sheetId="29" r:id="rId1"/>
    <sheet name="Technical notes" sheetId="30" r:id="rId2"/>
    <sheet name="Population1" sheetId="3" r:id="rId3"/>
    <sheet name="Population2" sheetId="2" r:id="rId4"/>
    <sheet name="Population3" sheetId="26" r:id="rId5"/>
    <sheet name="Population4" sheetId="27" r:id="rId6"/>
    <sheet name="Population5" sheetId="17" r:id="rId7"/>
    <sheet name="Population6" sheetId="22" r:id="rId8"/>
    <sheet name="Population7" sheetId="28" r:id="rId9"/>
    <sheet name="Population8" sheetId="25" r:id="rId10"/>
    <sheet name="Population9" sheetId="24" r:id="rId11"/>
    <sheet name="Population10" sheetId="18" r:id="rId12"/>
  </sheets>
  <definedNames>
    <definedName name="_Hlk30075402" localSheetId="1">'Technical notes'!$C$79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3" l="1"/>
  <c r="G9" i="3"/>
  <c r="F9" i="3"/>
  <c r="E9" i="3"/>
  <c r="C8" i="3"/>
  <c r="E8" i="3" s="1"/>
  <c r="H7" i="3"/>
  <c r="G7" i="3"/>
  <c r="F7" i="3"/>
  <c r="E7" i="3"/>
  <c r="H6" i="3"/>
  <c r="G6" i="3"/>
  <c r="F6" i="3"/>
  <c r="E6" i="3"/>
  <c r="H5" i="3"/>
  <c r="G5" i="3"/>
  <c r="F5" i="3"/>
  <c r="E5" i="3"/>
  <c r="F8" i="3" l="1"/>
  <c r="G8" i="3"/>
  <c r="H8" i="3"/>
  <c r="N45" i="17" l="1"/>
  <c r="L45" i="17" l="1"/>
  <c r="M45" i="17" l="1"/>
</calcChain>
</file>

<file path=xl/sharedStrings.xml><?xml version="1.0" encoding="utf-8"?>
<sst xmlns="http://schemas.openxmlformats.org/spreadsheetml/2006/main" count="876" uniqueCount="253">
  <si>
    <t>Territorial Authority</t>
  </si>
  <si>
    <t>New Zealand</t>
  </si>
  <si>
    <t>Greater Christchurch</t>
  </si>
  <si>
    <t>2010</t>
  </si>
  <si>
    <t>2011</t>
  </si>
  <si>
    <t>2012</t>
  </si>
  <si>
    <t>2013</t>
  </si>
  <si>
    <t>2014</t>
  </si>
  <si>
    <t>2015</t>
  </si>
  <si>
    <t>2016</t>
  </si>
  <si>
    <t>2017</t>
  </si>
  <si>
    <t>Total</t>
  </si>
  <si>
    <t>Waimakariri District</t>
  </si>
  <si>
    <t>Christchurch City</t>
  </si>
  <si>
    <t>Selwyn District</t>
  </si>
  <si>
    <t>2008</t>
  </si>
  <si>
    <t>2009</t>
  </si>
  <si>
    <t>Selwyn</t>
  </si>
  <si>
    <t>Area</t>
  </si>
  <si>
    <t>Population</t>
  </si>
  <si>
    <t>Number</t>
  </si>
  <si>
    <t>%</t>
  </si>
  <si>
    <t>Change 2006-2013</t>
  </si>
  <si>
    <t>Age</t>
  </si>
  <si>
    <t>Waimakariri</t>
  </si>
  <si>
    <t>European</t>
  </si>
  <si>
    <t>Asian</t>
  </si>
  <si>
    <t>Hearing</t>
  </si>
  <si>
    <t>Seeing</t>
  </si>
  <si>
    <t>Mobility</t>
  </si>
  <si>
    <t>Agility</t>
  </si>
  <si>
    <t>Intellectual</t>
  </si>
  <si>
    <t>Learning</t>
  </si>
  <si>
    <t>Christchurch city</t>
  </si>
  <si>
    <t>Male</t>
  </si>
  <si>
    <t>Total people, age</t>
  </si>
  <si>
    <t>Female</t>
  </si>
  <si>
    <t>Ethinic group</t>
  </si>
  <si>
    <t>Year</t>
  </si>
  <si>
    <t>Total Greater Christchurch</t>
  </si>
  <si>
    <t>Canterbury</t>
  </si>
  <si>
    <t>Total with impairment</t>
  </si>
  <si>
    <t>Territorial authority</t>
  </si>
  <si>
    <t>Psychiatric/  psychological</t>
  </si>
  <si>
    <t>Christchurch City  (%)</t>
  </si>
  <si>
    <t>Selwyn  (%)</t>
  </si>
  <si>
    <t>Waimakariri District (%)</t>
  </si>
  <si>
    <t>0-14 years</t>
  </si>
  <si>
    <t>15-24 years</t>
  </si>
  <si>
    <t>25-34 years</t>
  </si>
  <si>
    <t>35-49 years</t>
  </si>
  <si>
    <t>50-64 years</t>
  </si>
  <si>
    <t>65 years and over</t>
  </si>
  <si>
    <t>Title</t>
  </si>
  <si>
    <t>X axis label</t>
  </si>
  <si>
    <t>Y axis label</t>
  </si>
  <si>
    <t>X axis range</t>
  </si>
  <si>
    <t>Y axis range</t>
  </si>
  <si>
    <t>Y axis increment</t>
  </si>
  <si>
    <t>0-100</t>
  </si>
  <si>
    <t>New Zealand (%)</t>
  </si>
  <si>
    <t>Greater Christchurch (%)</t>
  </si>
  <si>
    <t>Ngati Porou</t>
  </si>
  <si>
    <t>Te Arawa</t>
  </si>
  <si>
    <t>Te Atiawa (Taranaki)</t>
  </si>
  <si>
    <t>percent</t>
  </si>
  <si>
    <t>0-16</t>
  </si>
  <si>
    <t>1 (least deprived)-10 (most deprived)</t>
  </si>
  <si>
    <t>NZDep13</t>
  </si>
  <si>
    <t>Percent</t>
  </si>
  <si>
    <t>Iwi</t>
  </si>
  <si>
    <t>Waikato</t>
  </si>
  <si>
    <t>Speaking</t>
  </si>
  <si>
    <t>Memory</t>
  </si>
  <si>
    <t>Proportion</t>
  </si>
  <si>
    <t>95% CI lower</t>
  </si>
  <si>
    <t>95% CI upper</t>
  </si>
  <si>
    <t>Figure 5.1: Age distribution by ethnicity for the Canterbury DHB region, 2013 Census data</t>
  </si>
  <si>
    <t>Q1</t>
  </si>
  <si>
    <t>Q2</t>
  </si>
  <si>
    <t>Q3</t>
  </si>
  <si>
    <t>Q4</t>
  </si>
  <si>
    <t>Q5</t>
  </si>
  <si>
    <t>Māori</t>
  </si>
  <si>
    <t xml:space="preserve">    0-4 </t>
  </si>
  <si>
    <t xml:space="preserve">    5-9 </t>
  </si>
  <si>
    <t xml:space="preserve">    10-14 </t>
  </si>
  <si>
    <t xml:space="preserve">    15-19 </t>
  </si>
  <si>
    <t xml:space="preserve">    20-24 </t>
  </si>
  <si>
    <t xml:space="preserve">    25-29 </t>
  </si>
  <si>
    <t xml:space="preserve">    30-34 </t>
  </si>
  <si>
    <t xml:space="preserve">    35-39 </t>
  </si>
  <si>
    <t xml:space="preserve">    40-44 </t>
  </si>
  <si>
    <t xml:space="preserve">    45-49 </t>
  </si>
  <si>
    <t xml:space="preserve">    50-54 </t>
  </si>
  <si>
    <t xml:space="preserve">    55-59 </t>
  </si>
  <si>
    <t xml:space="preserve">    60-64 </t>
  </si>
  <si>
    <t xml:space="preserve">    65-69 </t>
  </si>
  <si>
    <t xml:space="preserve">    70-74 </t>
  </si>
  <si>
    <t xml:space="preserve">    75-79 </t>
  </si>
  <si>
    <t xml:space="preserve">    80-84 </t>
  </si>
  <si>
    <t>Age group</t>
  </si>
  <si>
    <t xml:space="preserve">Pacific </t>
  </si>
  <si>
    <t>Ngāi Tahu / Kai Tahu</t>
  </si>
  <si>
    <t>Ngāpuhi</t>
  </si>
  <si>
    <t>Ngāti Tūwharetoa</t>
  </si>
  <si>
    <t>Tūhoe</t>
  </si>
  <si>
    <t>Ngāti Maniapoto</t>
  </si>
  <si>
    <t>Ngāti Kahungunu ki Te Wairoa</t>
  </si>
  <si>
    <t>Worksheet</t>
  </si>
  <si>
    <t>Table name</t>
  </si>
  <si>
    <t>Total population</t>
  </si>
  <si>
    <t>Population1</t>
  </si>
  <si>
    <t>Population2</t>
  </si>
  <si>
    <t>Population3</t>
  </si>
  <si>
    <t>Population4</t>
  </si>
  <si>
    <t>Population5</t>
  </si>
  <si>
    <t>Population6</t>
  </si>
  <si>
    <t>Population7</t>
  </si>
  <si>
    <t>Population8</t>
  </si>
  <si>
    <t>Population9</t>
  </si>
  <si>
    <t>Population10</t>
  </si>
  <si>
    <t>Ten most prevalent iwi affiliations among Māori descendants living in the greater Christchurch area, 2013</t>
  </si>
  <si>
    <t>Proportion of the Canterbury region population living in private households with a disability, by type, 2013</t>
  </si>
  <si>
    <t xml:space="preserve">    85 +</t>
  </si>
  <si>
    <t>2018</t>
  </si>
  <si>
    <t>Technical notes</t>
  </si>
  <si>
    <t>Demographics</t>
  </si>
  <si>
    <t>Metadata component</t>
  </si>
  <si>
    <t>Description</t>
  </si>
  <si>
    <t>Indicator definition</t>
  </si>
  <si>
    <t>Geographical coverage</t>
  </si>
  <si>
    <t>Christchurch City, Selwyn District, Waimakariri District, greater Christchurch, and New Zealand</t>
  </si>
  <si>
    <t>What is being measured</t>
  </si>
  <si>
    <t>Who it measures</t>
  </si>
  <si>
    <t>When it measures</t>
  </si>
  <si>
    <t>Source</t>
  </si>
  <si>
    <t>Indicator methodology</t>
  </si>
  <si>
    <t>Notes</t>
  </si>
  <si>
    <t xml:space="preserve">Indicator: Population estimates </t>
  </si>
  <si>
    <t>Annual proportional change in estimated resident population (subnational).</t>
  </si>
  <si>
    <t>Annual proportional change to subnational estimated resident population.</t>
  </si>
  <si>
    <t>Annually at 30 June, final estimates available November.</t>
  </si>
  <si>
    <t>Statistics New Zealand</t>
  </si>
  <si>
    <t xml:space="preserve">Provisional estimates are published in October; final estimates are available in November; estimates are revised after each Census of Population and Dwellings. </t>
  </si>
  <si>
    <t>Estimated resident population at 30 June 2013 forms the base population for deriving current postcensal estimates.</t>
  </si>
  <si>
    <t>Indicator: Population projections</t>
  </si>
  <si>
    <t>Greater Christchurch, Christchurch City, Selwyn District, and Waimakariri District</t>
  </si>
  <si>
    <t>The estimated resident population of each geographical area.</t>
  </si>
  <si>
    <t>Indicator: Population pyramids</t>
  </si>
  <si>
    <t>Christchurch City, Selwyn District, Waimakariri District, and New Zealand</t>
  </si>
  <si>
    <t>Statistics New Zealand, population Census 2013</t>
  </si>
  <si>
    <t xml:space="preserve">Indicator: Age distribution by ethnicity </t>
  </si>
  <si>
    <t>For example, if a Christchurch City resident was visiting Wellington City on census night, they are included in the count for Christchurch City.</t>
  </si>
  <si>
    <t xml:space="preserve">Indicator: Iwi affiliation </t>
  </si>
  <si>
    <t xml:space="preserve">Ten most prevalent iwi affiliations among Māori descendants living in the greater Christchurch area. </t>
  </si>
  <si>
    <t>Greater Christchurch (i.e. Christchurch City, Selwyn District and Waimakariri District) and New Zealand</t>
  </si>
  <si>
    <t>All responses to the iwi question are first put into categories using the iwi and iwi-related groups collection classification. This classification is made up of iwi and iwi-related groups that meet the concept and definition in this standard (see here for further information http://archive.stats.govt.nz/methods/classifications-and-standards/classification-related-stats-standards/iwi.aspx). The 2013 Census iwi (total response) question allowed for multiple responses; an individual could affiliate with up to five different iwi.  Therefore, the sum of all responses exceeds the total number of people indicating an iwi affiliation.</t>
  </si>
  <si>
    <t xml:space="preserve">In some cases, respondents gave a valid iwi response but had not answered ‘Yes’ to the Māori descent question, these responses were not included in the iwi counts (there were 16,000 such responses in the 2013 Census). Neither were those responses that answered ‘No’ to the Māori descent question but gave a valid iwi response. </t>
  </si>
  <si>
    <t xml:space="preserve">Neighbourhood deprivation as measured by the New Zealand Deprivation Index. </t>
  </si>
  <si>
    <t xml:space="preserve">University of Otago, Wellington.  </t>
  </si>
  <si>
    <t xml:space="preserve">Indicator: Deprivation – IMD  </t>
  </si>
  <si>
    <t>Distribution of the New Zealand Index of Multiple Deprivation (IMD).</t>
  </si>
  <si>
    <t xml:space="preserve">Greater Christchurch, Christchurch City, Selwyn District, and Waimakariri District </t>
  </si>
  <si>
    <t>Distribution of deprivation using the New Zealand IMD overall rank, by quintile.</t>
  </si>
  <si>
    <t>University of Auckland</t>
  </si>
  <si>
    <t xml:space="preserve">IMD is a small-area measure of deprivation, it does not measure deprivation at an individual level therefore not everyone living in a deprived area is deprived. </t>
  </si>
  <si>
    <t xml:space="preserve">Indicator: Long-term health condition </t>
  </si>
  <si>
    <t>Proportion of respondents to the Canterbury Wellbeing Survey who indicated that they have a long-term health condition or disability.</t>
  </si>
  <si>
    <t xml:space="preserve">Christchurch City, Selwyn District, Waimakariri District </t>
  </si>
  <si>
    <t>Survey conducted six-monthly until September 2016, then annually.</t>
  </si>
  <si>
    <t xml:space="preserve">Potential respondents are selected from the Electoral Roll (aged 18 years and over), using stratified random sampling, with oversampling of male, youth and Māori. The sample is targeted to include n=1250 Christchurch City residents, n=625 Waimakariri District residents and n=625 Selwyn District residents. </t>
  </si>
  <si>
    <t xml:space="preserve">Indicator: Disability </t>
  </si>
  <si>
    <t>Proportion of the population living in private households with a disability, by type.</t>
  </si>
  <si>
    <t>Canterbury District Health Board region and New Zealand</t>
  </si>
  <si>
    <t>Disability by type.</t>
  </si>
  <si>
    <t xml:space="preserve">Adults and children who completed the Disability Survey in 2013. </t>
  </si>
  <si>
    <t>Ten yearly from 2013 onwards (previously five yearly).</t>
  </si>
  <si>
    <t xml:space="preserve">Statistics New Zealand, New Zealand Disability Survey, 2013 </t>
  </si>
  <si>
    <t>Disability was defined as an impairment that has a long-term, limiting effect on a person’s ability to carry out day-to-day activities. ‘Long-term’ is defined as six months or longer. ‘Limiting effect’ means a restriction or lack of ability to perform.</t>
  </si>
  <si>
    <t xml:space="preserve">A person (adult or child) may appear in more than one disability type. </t>
  </si>
  <si>
    <t>Maori</t>
  </si>
  <si>
    <t>Pacific</t>
  </si>
  <si>
    <t>MELAA</t>
  </si>
  <si>
    <t>Other</t>
  </si>
  <si>
    <t>Census usually resident population change for greater Christchurch, the Territorial Authorities within greater Christchurch, and New Zealand, 2006–2018   </t>
  </si>
  <si>
    <t>Population age and gender distribution for greater Christchurch, New Zealand, Christchurch City, Selwyn District and Waimakarir District, 2018</t>
  </si>
  <si>
    <t xml:space="preserve">Age distribution by ethnic group (total responses) for greater Christchurch, 2018 </t>
  </si>
  <si>
    <t>Change 2013-2018</t>
  </si>
  <si>
    <t>MELAA*</t>
  </si>
  <si>
    <t>*MELAA Middle Eastern, Latin American, and African</t>
  </si>
  <si>
    <t>Population age and gender distribution for greater Christchurch, New Zealand, Christchurch City, Selwyn District and Waimakariri District, 2018</t>
  </si>
  <si>
    <t>Census usually resident population for greater Christchurch,  the Territorial Authorities within greater Christchurch, and New Zealand, by ethnic group (total responses), 2018</t>
  </si>
  <si>
    <t>Census usually resident population change for greater Christchurch, the Territorial Authorities within greater Christchurch, and New Zealand, 2006–2018</t>
  </si>
  <si>
    <t>Census usually resident population for greater Christchurch, the Territorial Authorities within greater Christchurch, and New Zealand, by ethnic group (total responses), 2018</t>
  </si>
  <si>
    <t>Indicator: Usually-resident population total (1.1) and by ethnic group (total responses) (1.2)</t>
  </si>
  <si>
    <t xml:space="preserve">1.2 Ethnicity is the ethnic group or groups that people identify with or feel they belong to. Ethnicity is a measure of cultural affiliation, as opposed to race, ancestry, nationality or citizenship. </t>
  </si>
  <si>
    <t>Distribution of the New Zealand Deprivation Index 2018, for greater Christchurch, Chirstchurch City, Selwyn District and Waimakariri District</t>
  </si>
  <si>
    <t>2019</t>
  </si>
  <si>
    <t>Annual proportional change in estimated resident population for greater Christchurch, the Territorial Authorities within greater Christchurch, and New Zealand, 2009–2019</t>
  </si>
  <si>
    <t>Population projections for greater Christchurch, and by Territorial Authority, 2018 and 2048</t>
  </si>
  <si>
    <t>Deprivation NZDep 2018 (Percent of small-areas in each decile of deprivation)</t>
  </si>
  <si>
    <t>Proportion of those 18 years and over with a long-term health condition or disability, for greater Christchurch and by Territorial Authority, 2020</t>
  </si>
  <si>
    <t>NZDep is completed after each population Census (the Census is conducted at least every five years.)</t>
  </si>
  <si>
    <t>Proportion of data zones in each quintile of deprivation by overall IMD rank for greater Christchurch and by Territorial Authority, 2018</t>
  </si>
  <si>
    <t>1.1 Census usually resident population count and percentage change of counts between Census years (2001, 20016, and 2013).</t>
  </si>
  <si>
    <t>1.2 Census usually resident population count by ethnic group (total responses) 2013</t>
  </si>
  <si>
    <t xml:space="preserve">1.1 Subnational Census usually resident population count </t>
  </si>
  <si>
    <t>1.2 Subnational Census usually resident population count by self-identified ethnicity</t>
  </si>
  <si>
    <t xml:space="preserve">Everyone who usually lives in New Zealand, or in a particular area (e.g., Christchurch City), and is present in New Zealand on Census night and completed the Census. </t>
  </si>
  <si>
    <t>The Census is conducted at least every five years.</t>
  </si>
  <si>
    <t xml:space="preserve">1.1 Statistics New Zealand, population Census 2001, 2006, 2013 </t>
  </si>
  <si>
    <t>1.2 Statistics New Zealand, population Census 2013</t>
  </si>
  <si>
    <t xml:space="preserve">1.1 and 1.2 Census usually resident population counts are a count of everyone who completed the Census and usually lives in New Zealand, or in a particular area. The count excludes overseas visitors, New Zealand residents temporarily overseas, and visitors from elsewhere in New Zealand (for subnational counts only). For example, if a Christchurch City resident was visiting Wellington City on Census night, they are included in the count for Christchurch City. </t>
  </si>
  <si>
    <r>
      <t>1.2 Ethnicity is self identified. People can select ethnic groups from a list and write in additional ethnicities. Total response ethnicity is when people who have been identified in more than one ethnic group have been counted in each ethnic group.</t>
    </r>
    <r>
      <rPr>
        <sz val="11"/>
        <color theme="1"/>
        <rFont val="Calibri"/>
        <family val="2"/>
        <scheme val="minor"/>
      </rPr>
      <t xml:space="preserve"> </t>
    </r>
    <r>
      <rPr>
        <sz val="9"/>
        <color rgb="FF000000"/>
        <rFont val="Calibri Light"/>
        <family val="2"/>
      </rPr>
      <t>The standard classification of ethnicity is a hierarchical classification of four levels. Level 1 of the classification has six categories and is used solely for output. The Level 1 categories are European, Māori, Pacific Peoples, Asian, Middle Eastern/Latin American/African (MELAA) and Other Ethnicity.</t>
    </r>
  </si>
  <si>
    <t>1.1 and 1.2 The 2011 Census was not held on 8 March 2011 as planned, due to the Christchurch earthquake on 22 February 2011. At that time, the 2011 Census could not have been successfully completed given the national state of emergency and the probable impact on Census results. The 2013 Census was held on 5 March 2013 and results were available from late 2013. The most recent Census was held on 6 March 2018 and initial results are scheduled to be available from 2019.</t>
  </si>
  <si>
    <t>Estimates are based on the most recent Census usually resident population count and updated for demographic changes and Census undercount.</t>
  </si>
  <si>
    <t xml:space="preserve">Population estimates are calculated using Census usually resident population count, updated for net Census undercount; residents temporarily overseas; and births, deaths and net migrations since Census night. They also take into account internal migration between subnational areas of New Zealand. </t>
  </si>
  <si>
    <t>Population projections for 2018 and 2038.</t>
  </si>
  <si>
    <t>Subnational population projections for 2018 and 2038.</t>
  </si>
  <si>
    <t xml:space="preserve">Projections for 2018 and 2038. Current available projections cover the period to 2043, at five-yearly intervals. Projections are updated every two to three years. </t>
  </si>
  <si>
    <t>This indicator presents the medium projections series, which uses medium fertility, medium mortality and medium net migrations. There are also low and high alternative projections, which illustrate a range of different scenarios.</t>
  </si>
  <si>
    <t>Subnational population projections uses the estimated resident population at 30 June 2013 as the base then adjust for future fertility, mortality, and migration.</t>
  </si>
  <si>
    <t xml:space="preserve">Projections should be used as guidelines and an indication of the overall trend, rather than as exact forecast. Population projections do not take into account non-demographic factors such as, wars and catastrophes, which may invalidate the projection.  </t>
  </si>
  <si>
    <t>Age and gender distribution using 2013 Census usually resident population count.</t>
  </si>
  <si>
    <t>Distribution of the Census usually resident population count by age and gender.</t>
  </si>
  <si>
    <t>Everyone who usually lives in New Zealand, or in a particular area (for subnational counts), and is present in New Zealand on Census night and completed the Census.</t>
  </si>
  <si>
    <t xml:space="preserve">Census usually resident population counts are a count of everyone who completed the Census and usually lives in New Zealand, or in a particular area. The count excludes overseas visitors, New Zealand residents temporarily overseas, and visitors from elsewhere in New Zealand (for subnational counts only). </t>
  </si>
  <si>
    <t>For example, if a Christchurch City resident was visiting Wellington City on Census night, they are included in the count for Christchurch City.</t>
  </si>
  <si>
    <t>The 2011 Census was not held on 8 March 2011 as planned, due to the Christchurch earthquake on 22 February 2011. At that time the 2011 Census could not have been successfully completed given the national state of emergency and the probable impact on Census results. The 2013 Census was held on 5 March 2013 and results were available from late 2013. The most recent Census was held on 6 March 2018 and initial results are scheduled to be available from 2019.</t>
  </si>
  <si>
    <t>Age distribution by prioritised ethnicity using 2013 Census usually resident population count.</t>
  </si>
  <si>
    <t>Canterbury District Health Board region (custom data request)</t>
  </si>
  <si>
    <t xml:space="preserve">Age distribution by prioritised ethnicity. </t>
  </si>
  <si>
    <t>Everyone who usually lives in New Zealand, or in a particular area, and is present in New Zealand on Census night and completed the 2013 Census ethnicity question.</t>
  </si>
  <si>
    <t>Prioritised ethnicity ensures the total number of response equals the total population. This systematic prioritisation of the data gives highest priority to Māori (followed by Pacific, Asian and European/Other), for example, an individual who might self-identify as both Pacific and Māori would be counted as Māori.</t>
  </si>
  <si>
    <t xml:space="preserve">Census usually resident population counts are a count of everyone who completed the Census and usually lives in New Zealand, or in a particular area. This count excludes overseas visitors, New Zealand residents temporarily overseas, and visitors from elsewhere in New Zealand (for subnational counts only). </t>
  </si>
  <si>
    <t>Prioritisation has generally been discontinued by Statistics New Zealand, as prioritisation may conceal ethnic diversity within and overlapping between ethnic groups.</t>
  </si>
  <si>
    <t>Iwi affiliation (total responses) for the Māori descendant Census usually resident population</t>
  </si>
  <si>
    <t>Māori descendant Census usually resident population.</t>
  </si>
  <si>
    <t>Indicator: Deprivation – NZDep 2013</t>
  </si>
  <si>
    <t xml:space="preserve">Distribution of the New Zealand Deprivation Index 2013 (NZDep2013). </t>
  </si>
  <si>
    <t xml:space="preserve">NZDep2013 is a small-area (meshblock) measure of deprivation, it does not measure deprivation at an individual level. </t>
  </si>
  <si>
    <t xml:space="preserve">NZDep2013 measures the level of socioeconomic deprivation at meshblock level (meshblocks contained a median of 81 people in 2013) according to a combination of the following 2013 Census variables: income, benefit receipt, transport (access to car), household crowding, home ownership, employment status, qualifications, support (sole-parent families) and access to the internet. A weighted sum of these variables is calculated for the whole of New Zealand and the deprivation of different populations (for example, ethnic groups and geographical populations). Areas are distributed into ten deciles with decile 1 being the 10% least deprived and decile 10 being the 10% most deprived.  </t>
  </si>
  <si>
    <t>NZDep13 is designed to measure relative (not absolute) socioeconomic deprivation, therefore the NZDep13 scale will always have 10% of areas fall into the most deprived decile of NZDep scores.</t>
  </si>
  <si>
    <t xml:space="preserve">Where necessary, meshblocks have been clustered together to create NZDep13 small areas with a population of at least 100 persons usually resident. Clustering areas was only applied to primary sampling unit boundaries so that the resulting areas were geographically connected.  The majority of NZDep13 small areas consist of one or two meshblocks. </t>
  </si>
  <si>
    <t>The IMD is a small-area measure of deprivation It measures deprivation at the neighbourhood level in custom-designed data zones that have an average population of 761. Data zones are aggregations of Census meshblocks (approximately 8.55 meshblocks per data zone). The IMD does not measure deprivation at an individual level.</t>
  </si>
  <si>
    <t xml:space="preserve">The IMD uses routine administrative data that can be regularly updated as well as 2018 Census data. </t>
  </si>
  <si>
    <t>IMD consists of seven domains of deprivation (income, employment, crime, housing, health, education and access to services) and includes 29 indicators, many of which are routinely-collected data from government agencies as well as some census data. The seven domains are weighted based on their relative importance to socioeconomic deprivation, adequacy of their indicators and robustness of the data they use [10]. The weights were: employment 28%; income 28%; crime 5%; housing 9%; health 14%; education 14%; and access 2%. This creates the overall IMD score for each neighbourhood. Data zones are ranked from 1 (least deprived) to 6,181 (most deprived) and grouped in five quintiles (i.e. Quintile 1 represents the 20% least deprived data zones in New Zealand; while quintile 5 represents the 20% most deprived data zones in New Zealand).</t>
  </si>
  <si>
    <t>There were 6,181 total data zones. Data zones exclude inland and coastal water bodies. All correlations between IMD and its domains have been demonstrated to be moderately or highly statistically significant (p&lt;0.001), with the exception of the access domain (which was weakly and negatively associated with the IMD). The access domain remains in the IMD, as the authors thought removing it would disadvantage rural areas, where access to basic amenities is a common problem. There was also a very strong, positive and statistically significant (p&lt;0.001) correlation between 2018 census smoking rates and the overall IMD.</t>
  </si>
  <si>
    <t>Self-reported long-term health condition or disability (lasting 6 months or more) that stops respondents’ from doing everyday things that other people can do.</t>
  </si>
  <si>
    <t xml:space="preserve">Respondents to the “long-term health condition and disability” question in the 2018 Canterbury Wellbeing Survey.  </t>
  </si>
  <si>
    <t>Results were weighted by gender, age, region and ethnicity to reflect the known population proportions (which were sourced from Statistics New Zealand). The response rate for 2018 was 39% (up from 37% in 2017).</t>
  </si>
  <si>
    <t>The 2013 Disability Survey was a post-Census survey, which allowed the use of the 2013 Census frame and a high degree of coverage. It also allowed Information collected from respondents in the Disability Survey to be linked with their response in the 2013 Census (e.g. income and labour force status). The sample was selected in three stages: selecting primary sampling units (PSUs) from the Household Survey Frame; the Census was used to identify people within each stratum from the PSUs; no more than one person was surveyed from each private dwelling. The 2013 Disability survey sampled 23,000 people, out of which 14,900 were adults and 8,100 were children. The response rate was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</si>
</sst>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0_-;\-* #,##0.0_-;_-* &quot;-&quot;??_-;_-@_-"/>
  </numFmts>
  <fonts count="28"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0"/>
      <name val="Arial"/>
      <family val="2"/>
    </font>
    <font>
      <b/>
      <sz val="13"/>
      <color theme="1"/>
      <name val="Calibri"/>
      <family val="2"/>
      <scheme val="minor"/>
    </font>
    <font>
      <sz val="11"/>
      <color rgb="FFFF0000"/>
      <name val="Calibri"/>
      <family val="2"/>
      <scheme val="minor"/>
    </font>
    <font>
      <sz val="11"/>
      <color rgb="FF595959"/>
      <name val="Calibri Light"/>
      <family val="2"/>
    </font>
    <font>
      <sz val="11"/>
      <color rgb="FF444444"/>
      <name val="Arial"/>
      <family val="2"/>
    </font>
    <font>
      <sz val="11"/>
      <color theme="1"/>
      <name val="Calibri Light"/>
      <family val="2"/>
    </font>
    <font>
      <b/>
      <sz val="11"/>
      <color theme="1"/>
      <name val="Calibri Light"/>
      <family val="2"/>
    </font>
    <font>
      <b/>
      <sz val="10"/>
      <name val="Arial"/>
      <family val="2"/>
    </font>
    <font>
      <sz val="11"/>
      <name val="Calibri Light"/>
      <family val="2"/>
    </font>
    <font>
      <sz val="13"/>
      <color theme="1"/>
      <name val="Calibri"/>
      <family val="2"/>
      <scheme val="minor"/>
    </font>
    <font>
      <b/>
      <sz val="11"/>
      <color theme="3"/>
      <name val="Calibri Light"/>
      <family val="2"/>
    </font>
    <font>
      <b/>
      <sz val="11"/>
      <name val="Calibri"/>
      <family val="2"/>
      <scheme val="minor"/>
    </font>
    <font>
      <sz val="11"/>
      <color rgb="FFFFFF00"/>
      <name val="Calibri"/>
      <family val="2"/>
      <scheme val="minor"/>
    </font>
    <font>
      <b/>
      <sz val="20"/>
      <color theme="1"/>
      <name val="Calibri Light"/>
      <family val="2"/>
    </font>
    <font>
      <b/>
      <sz val="9"/>
      <color theme="1"/>
      <name val="Calibri Light"/>
      <family val="2"/>
    </font>
    <font>
      <sz val="9"/>
      <color theme="1"/>
      <name val="Calibri Light"/>
      <family val="2"/>
    </font>
    <font>
      <b/>
      <sz val="14"/>
      <color theme="1"/>
      <name val="Calibri Light"/>
      <family val="2"/>
    </font>
    <font>
      <b/>
      <sz val="14"/>
      <color rgb="FF000000"/>
      <name val="Calibri"/>
      <family val="2"/>
      <scheme val="minor"/>
    </font>
    <font>
      <b/>
      <sz val="9"/>
      <color rgb="FF000000"/>
      <name val="Calibri Light"/>
      <family val="2"/>
    </font>
    <font>
      <sz val="9"/>
      <color rgb="FF000000"/>
      <name val="Calibri Light"/>
      <family val="2"/>
    </font>
    <font>
      <sz val="11"/>
      <color theme="3"/>
      <name val="Calibri"/>
      <family val="2"/>
      <scheme val="minor"/>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2F2F2"/>
        <bgColor indexed="64"/>
      </patternFill>
    </fill>
  </fills>
  <borders count="94">
    <border>
      <left/>
      <right/>
      <top/>
      <bottom/>
      <diagonal/>
    </border>
    <border>
      <left/>
      <right/>
      <top/>
      <bottom style="medium">
        <color theme="4" tint="0.39997558519241921"/>
      </bottom>
      <diagonal/>
    </border>
    <border>
      <left/>
      <right/>
      <top style="thin">
        <color theme="4"/>
      </top>
      <bottom style="double">
        <color theme="4"/>
      </bottom>
      <diagonal/>
    </border>
    <border>
      <left style="thin">
        <color theme="0" tint="-0.14999847407452621"/>
      </left>
      <right/>
      <top style="thin">
        <color theme="4"/>
      </top>
      <bottom style="double">
        <color theme="4"/>
      </bottom>
      <diagonal/>
    </border>
    <border>
      <left/>
      <right style="thin">
        <color theme="2" tint="-9.9978637043366805E-2"/>
      </right>
      <top style="thin">
        <color theme="4"/>
      </top>
      <bottom style="double">
        <color theme="4"/>
      </bottom>
      <diagonal/>
    </border>
    <border>
      <left/>
      <right style="thin">
        <color theme="4"/>
      </right>
      <top style="thin">
        <color theme="4"/>
      </top>
      <bottom style="double">
        <color theme="4"/>
      </bottom>
      <diagonal/>
    </border>
    <border>
      <left style="double">
        <color theme="4"/>
      </left>
      <right style="thin">
        <color theme="4"/>
      </right>
      <top style="double">
        <color theme="4"/>
      </top>
      <bottom/>
      <diagonal/>
    </border>
    <border>
      <left style="double">
        <color theme="4"/>
      </left>
      <right style="thin">
        <color theme="4"/>
      </right>
      <top/>
      <bottom/>
      <diagonal/>
    </border>
    <border>
      <left/>
      <right style="thin">
        <color theme="4"/>
      </right>
      <top/>
      <bottom/>
      <diagonal/>
    </border>
    <border>
      <left/>
      <right/>
      <top/>
      <bottom style="thin">
        <color theme="4"/>
      </bottom>
      <diagonal/>
    </border>
    <border>
      <left style="thin">
        <color theme="4"/>
      </left>
      <right/>
      <top style="thin">
        <color theme="4"/>
      </top>
      <bottom style="double">
        <color theme="4"/>
      </bottom>
      <diagonal/>
    </border>
    <border>
      <left style="thin">
        <color theme="0" tint="-0.14999847407452621"/>
      </left>
      <right style="thin">
        <color theme="4"/>
      </right>
      <top style="thin">
        <color theme="4"/>
      </top>
      <bottom style="double">
        <color theme="4"/>
      </bottom>
      <diagonal/>
    </border>
    <border>
      <left style="thin">
        <color theme="4"/>
      </left>
      <right/>
      <top/>
      <bottom style="medium">
        <color theme="4" tint="0.39997558519241921"/>
      </bottom>
      <diagonal/>
    </border>
    <border>
      <left/>
      <right style="thin">
        <color theme="4"/>
      </right>
      <top/>
      <bottom style="medium">
        <color theme="4" tint="0.39997558519241921"/>
      </bottom>
      <diagonal/>
    </border>
    <border>
      <left style="thin">
        <color theme="4"/>
      </left>
      <right/>
      <top/>
      <bottom/>
      <diagonal/>
    </border>
    <border>
      <left/>
      <right style="thin">
        <color theme="4"/>
      </right>
      <top/>
      <bottom style="thin">
        <color theme="4"/>
      </bottom>
      <diagonal/>
    </border>
    <border>
      <left style="double">
        <color theme="4"/>
      </left>
      <right style="thin">
        <color theme="4"/>
      </right>
      <top/>
      <bottom style="thin">
        <color theme="4"/>
      </bottom>
      <diagonal/>
    </border>
    <border>
      <left style="thin">
        <color theme="4" tint="0.39994506668294322"/>
      </left>
      <right style="thin">
        <color theme="4" tint="0.39994506668294322"/>
      </right>
      <top/>
      <bottom/>
      <diagonal/>
    </border>
    <border>
      <left/>
      <right/>
      <top/>
      <bottom style="medium">
        <color theme="4" tint="0.39994506668294322"/>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tint="0.39994506668294322"/>
      </left>
      <right style="thin">
        <color theme="4" tint="0.39994506668294322"/>
      </right>
      <top style="double">
        <color theme="4"/>
      </top>
      <bottom style="medium">
        <color theme="4" tint="0.39997558519241921"/>
      </bottom>
      <diagonal/>
    </border>
    <border>
      <left style="thin">
        <color theme="4" tint="0.39994506668294322"/>
      </left>
      <right/>
      <top style="thin">
        <color theme="4"/>
      </top>
      <bottom style="double">
        <color theme="4"/>
      </bottom>
      <diagonal/>
    </border>
    <border>
      <left/>
      <right style="thin">
        <color theme="4" tint="0.39994506668294322"/>
      </right>
      <top style="thin">
        <color theme="4"/>
      </top>
      <bottom style="double">
        <color theme="4"/>
      </bottom>
      <diagonal/>
    </border>
    <border>
      <left style="thin">
        <color theme="4"/>
      </left>
      <right style="thin">
        <color theme="4"/>
      </right>
      <top style="thin">
        <color theme="4"/>
      </top>
      <bottom style="double">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double">
        <color theme="4"/>
      </right>
      <top style="double">
        <color theme="4"/>
      </top>
      <bottom/>
      <diagonal/>
    </border>
    <border>
      <left style="thin">
        <color theme="4"/>
      </left>
      <right style="double">
        <color theme="4"/>
      </right>
      <top/>
      <bottom/>
      <diagonal/>
    </border>
    <border>
      <left style="thin">
        <color theme="4"/>
      </left>
      <right style="double">
        <color theme="4"/>
      </right>
      <top/>
      <bottom style="thin">
        <color theme="4"/>
      </bottom>
      <diagonal/>
    </border>
    <border>
      <left/>
      <right style="thin">
        <color theme="0" tint="-0.24994659260841701"/>
      </right>
      <top style="double">
        <color theme="4"/>
      </top>
      <bottom style="medium">
        <color theme="4" tint="0.39997558519241921"/>
      </bottom>
      <diagonal/>
    </border>
    <border>
      <left/>
      <right style="thin">
        <color theme="0" tint="-0.24994659260841701"/>
      </right>
      <top/>
      <bottom style="medium">
        <color theme="4" tint="0.39997558519241921"/>
      </bottom>
      <diagonal/>
    </border>
    <border>
      <left/>
      <right style="thin">
        <color theme="0" tint="-0.24994659260841701"/>
      </right>
      <top style="double">
        <color theme="4"/>
      </top>
      <bottom/>
      <diagonal/>
    </border>
    <border>
      <left/>
      <right style="thin">
        <color theme="0" tint="-0.24994659260841701"/>
      </right>
      <top/>
      <bottom/>
      <diagonal/>
    </border>
    <border>
      <left style="thin">
        <color theme="4"/>
      </left>
      <right style="thin">
        <color theme="0" tint="-0.24994659260841701"/>
      </right>
      <top style="double">
        <color theme="4"/>
      </top>
      <bottom/>
      <diagonal/>
    </border>
    <border>
      <left style="thin">
        <color theme="4"/>
      </left>
      <right style="thin">
        <color theme="0" tint="-0.24994659260841701"/>
      </right>
      <top/>
      <bottom/>
      <diagonal/>
    </border>
    <border>
      <left style="thin">
        <color theme="4"/>
      </left>
      <right style="thin">
        <color theme="0" tint="-0.24994659260841701"/>
      </right>
      <top/>
      <bottom style="thin">
        <color theme="4"/>
      </bottom>
      <diagonal/>
    </border>
    <border>
      <left/>
      <right style="thin">
        <color theme="0" tint="-0.24994659260841701"/>
      </right>
      <top/>
      <bottom style="thin">
        <color theme="4"/>
      </bottom>
      <diagonal/>
    </border>
    <border>
      <left style="thin">
        <color theme="4" tint="0.39994506668294322"/>
      </left>
      <right style="thin">
        <color theme="4" tint="0.39994506668294322"/>
      </right>
      <top/>
      <bottom style="thin">
        <color theme="4" tint="0.39991454817346722"/>
      </bottom>
      <diagonal/>
    </border>
    <border>
      <left/>
      <right style="thin">
        <color theme="4"/>
      </right>
      <top style="medium">
        <color theme="4" tint="0.39997558519241921"/>
      </top>
      <bottom/>
      <diagonal/>
    </border>
    <border>
      <left/>
      <right style="thin">
        <color theme="2"/>
      </right>
      <top style="medium">
        <color theme="4" tint="0.39997558519241921"/>
      </top>
      <bottom style="medium">
        <color theme="4" tint="0.39997558519241921"/>
      </bottom>
      <diagonal/>
    </border>
    <border>
      <left/>
      <right style="thin">
        <color theme="2"/>
      </right>
      <top/>
      <bottom style="medium">
        <color theme="4" tint="0.39997558519241921"/>
      </bottom>
      <diagonal/>
    </border>
    <border>
      <left/>
      <right style="thin">
        <color theme="2"/>
      </right>
      <top style="double">
        <color theme="4"/>
      </top>
      <bottom/>
      <diagonal/>
    </border>
    <border>
      <left style="thin">
        <color theme="2"/>
      </left>
      <right style="thin">
        <color theme="2"/>
      </right>
      <top style="double">
        <color theme="4"/>
      </top>
      <bottom/>
      <diagonal/>
    </border>
    <border>
      <left/>
      <right style="thin">
        <color theme="2"/>
      </right>
      <top/>
      <bottom/>
      <diagonal/>
    </border>
    <border>
      <left style="thin">
        <color theme="2"/>
      </left>
      <right style="thin">
        <color theme="2"/>
      </right>
      <top/>
      <bottom/>
      <diagonal/>
    </border>
    <border>
      <left style="thin">
        <color theme="2"/>
      </left>
      <right style="thin">
        <color theme="2"/>
      </right>
      <top/>
      <bottom style="medium">
        <color theme="4" tint="0.39997558519241921"/>
      </bottom>
      <diagonal/>
    </border>
    <border>
      <left style="thin">
        <color theme="4"/>
      </left>
      <right style="thin">
        <color theme="2"/>
      </right>
      <top/>
      <bottom style="thin">
        <color theme="4"/>
      </bottom>
      <diagonal/>
    </border>
    <border>
      <left style="thin">
        <color theme="2"/>
      </left>
      <right style="thin">
        <color theme="2"/>
      </right>
      <top/>
      <bottom style="thin">
        <color theme="4"/>
      </bottom>
      <diagonal/>
    </border>
    <border>
      <left style="thin">
        <color theme="2"/>
      </left>
      <right style="thin">
        <color theme="4"/>
      </right>
      <top style="thin">
        <color theme="4"/>
      </top>
      <bottom style="double">
        <color theme="4"/>
      </bottom>
      <diagonal/>
    </border>
    <border>
      <left style="thin">
        <color theme="2"/>
      </left>
      <right style="thin">
        <color theme="4"/>
      </right>
      <top/>
      <bottom/>
      <diagonal/>
    </border>
    <border>
      <left style="thin">
        <color theme="2"/>
      </left>
      <right style="thin">
        <color theme="4"/>
      </right>
      <top/>
      <bottom style="thin">
        <color theme="4"/>
      </bottom>
      <diagonal/>
    </border>
    <border>
      <left/>
      <right style="thin">
        <color theme="2"/>
      </right>
      <top style="thin">
        <color theme="4"/>
      </top>
      <bottom style="double">
        <color theme="4"/>
      </bottom>
      <diagonal/>
    </border>
    <border>
      <left style="thin">
        <color theme="2"/>
      </left>
      <right style="thin">
        <color theme="2"/>
      </right>
      <top style="thin">
        <color theme="4"/>
      </top>
      <bottom style="double">
        <color theme="4"/>
      </bottom>
      <diagonal/>
    </border>
    <border>
      <left style="thin">
        <color theme="4"/>
      </left>
      <right style="thin">
        <color theme="2"/>
      </right>
      <top style="double">
        <color theme="4"/>
      </top>
      <bottom/>
      <diagonal/>
    </border>
    <border>
      <left style="thin">
        <color theme="2"/>
      </left>
      <right style="thin">
        <color theme="4"/>
      </right>
      <top style="double">
        <color theme="4"/>
      </top>
      <bottom/>
      <diagonal/>
    </border>
    <border>
      <left style="thin">
        <color theme="4"/>
      </left>
      <right style="thin">
        <color theme="2"/>
      </right>
      <top/>
      <bottom/>
      <diagonal/>
    </border>
    <border>
      <left/>
      <right style="thin">
        <color theme="6" tint="0.39997558519241921"/>
      </right>
      <top/>
      <bottom/>
      <diagonal/>
    </border>
    <border>
      <left/>
      <right style="thin">
        <color theme="6" tint="0.39997558519241921"/>
      </right>
      <top/>
      <bottom style="medium">
        <color theme="4" tint="0.39997558519241921"/>
      </bottom>
      <diagonal/>
    </border>
    <border>
      <left style="thin">
        <color theme="6" tint="0.39997558519241921"/>
      </left>
      <right style="thin">
        <color theme="6" tint="0.39997558519241921"/>
      </right>
      <top style="double">
        <color theme="4"/>
      </top>
      <bottom style="medium">
        <color theme="4" tint="0.39997558519241921"/>
      </bottom>
      <diagonal/>
    </border>
    <border>
      <left style="thin">
        <color theme="6" tint="0.39997558519241921"/>
      </left>
      <right style="thin">
        <color theme="6" tint="0.39997558519241921"/>
      </right>
      <top/>
      <bottom/>
      <diagonal/>
    </border>
    <border>
      <left style="thin">
        <color theme="6" tint="0.39997558519241921"/>
      </left>
      <right style="thin">
        <color theme="6" tint="0.39997558519241921"/>
      </right>
      <top/>
      <bottom style="thin">
        <color theme="4"/>
      </bottom>
      <diagonal/>
    </border>
    <border>
      <left/>
      <right style="thin">
        <color theme="4" tint="0.39997558519241921"/>
      </right>
      <top style="double">
        <color theme="4"/>
      </top>
      <bottom style="medium">
        <color theme="4" tint="0.39997558519241921"/>
      </bottom>
      <diagonal/>
    </border>
    <border>
      <left/>
      <right style="thin">
        <color theme="6" tint="0.39997558519241921"/>
      </right>
      <top style="medium">
        <color theme="4" tint="0.39997558519241921"/>
      </top>
      <bottom/>
      <diagonal/>
    </border>
    <border>
      <left/>
      <right style="thin">
        <color theme="6" tint="0.39997558519241921"/>
      </right>
      <top/>
      <bottom style="thin">
        <color theme="4"/>
      </bottom>
      <diagonal/>
    </border>
    <border>
      <left/>
      <right style="thin">
        <color theme="4" tint="0.39997558519241921"/>
      </right>
      <top/>
      <bottom style="medium">
        <color theme="4" tint="0.39997558519241921"/>
      </bottom>
      <diagonal/>
    </border>
    <border>
      <left/>
      <right style="thin">
        <color theme="6" tint="0.39997558519241921"/>
      </right>
      <top style="double">
        <color theme="4"/>
      </top>
      <bottom/>
      <diagonal/>
    </border>
    <border>
      <left style="thin">
        <color theme="2"/>
      </left>
      <right style="thin">
        <color theme="6" tint="0.39997558519241921"/>
      </right>
      <top style="double">
        <color theme="4"/>
      </top>
      <bottom/>
      <diagonal/>
    </border>
    <border>
      <left style="thin">
        <color theme="2"/>
      </left>
      <right style="thin">
        <color theme="6" tint="0.39997558519241921"/>
      </right>
      <top/>
      <bottom/>
      <diagonal/>
    </border>
    <border>
      <left style="thin">
        <color theme="2"/>
      </left>
      <right style="thin">
        <color theme="6" tint="0.39997558519241921"/>
      </right>
      <top/>
      <bottom style="medium">
        <color theme="4" tint="0.39994506668294322"/>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right style="medium">
        <color rgb="FFBFBFBF"/>
      </right>
      <top/>
      <bottom/>
      <diagonal/>
    </border>
    <border>
      <left style="medium">
        <color rgb="FFBFBFBF"/>
      </left>
      <right style="medium">
        <color rgb="FFBFBFBF"/>
      </right>
      <top/>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theme="4" tint="0.39997558519241921"/>
      </top>
      <bottom/>
      <diagonal/>
    </border>
    <border>
      <left style="thin">
        <color theme="4"/>
      </left>
      <right/>
      <top style="medium">
        <color theme="4" tint="0.39997558519241921"/>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style="medium">
        <color theme="4" tint="0.39997558519241921"/>
      </bottom>
      <diagonal/>
    </border>
    <border>
      <left style="thin">
        <color theme="0" tint="-0.24994659260841701"/>
      </left>
      <right/>
      <top style="double">
        <color theme="4"/>
      </top>
      <bottom/>
      <diagonal/>
    </border>
    <border>
      <left style="thin">
        <color theme="0" tint="-0.24994659260841701"/>
      </left>
      <right/>
      <top/>
      <bottom/>
      <diagonal/>
    </border>
    <border>
      <left style="thin">
        <color theme="0" tint="-0.24994659260841701"/>
      </left>
      <right/>
      <top/>
      <bottom style="thin">
        <color theme="4"/>
      </bottom>
      <diagonal/>
    </border>
    <border>
      <left style="thin">
        <color theme="4"/>
      </left>
      <right style="thin">
        <color theme="0" tint="-0.24994659260841701"/>
      </right>
      <top style="double">
        <color theme="4"/>
      </top>
      <bottom style="medium">
        <color theme="4" tint="0.39997558519241921"/>
      </bottom>
      <diagonal/>
    </border>
    <border>
      <left/>
      <right style="thin">
        <color theme="4"/>
      </right>
      <top/>
      <bottom style="medium">
        <color theme="4" tint="0.39994506668294322"/>
      </bottom>
      <diagonal/>
    </border>
    <border>
      <left/>
      <right style="thin">
        <color theme="4" tint="0.39997558519241921"/>
      </right>
      <top style="double">
        <color theme="4"/>
      </top>
      <bottom/>
      <diagonal/>
    </border>
    <border>
      <left/>
      <right style="thin">
        <color theme="4" tint="0.39997558519241921"/>
      </right>
      <top/>
      <bottom/>
      <diagonal/>
    </border>
    <border>
      <left/>
      <right style="thin">
        <color theme="4" tint="0.39997558519241921"/>
      </right>
      <top/>
      <bottom style="thin">
        <color theme="4"/>
      </bottom>
      <diagonal/>
    </border>
    <border>
      <left style="medium">
        <color rgb="FFBFBFBF"/>
      </left>
      <right/>
      <top style="medium">
        <color rgb="FFBFBFBF"/>
      </top>
      <bottom/>
      <diagonal/>
    </border>
  </borders>
  <cellStyleXfs count="10">
    <xf numFmtId="0" fontId="0" fillId="0" borderId="0"/>
    <xf numFmtId="0" fontId="2" fillId="0" borderId="1" applyNumberFormat="0" applyFill="0" applyAlignment="0" applyProtection="0"/>
    <xf numFmtId="0" fontId="3" fillId="0" borderId="2" applyNumberFormat="0" applyFill="0" applyAlignment="0" applyProtection="0"/>
    <xf numFmtId="0" fontId="5" fillId="0" borderId="0" applyNumberFormat="0" applyFill="0" applyBorder="0" applyAlignment="0" applyProtection="0"/>
    <xf numFmtId="0" fontId="6" fillId="0" borderId="0"/>
    <xf numFmtId="0" fontId="2" fillId="0" borderId="0" applyNumberFormat="0" applyFill="0" applyBorder="0" applyAlignment="0" applyProtection="0"/>
    <xf numFmtId="0" fontId="6"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52">
    <xf numFmtId="0" fontId="0" fillId="0" borderId="0" xfId="0"/>
    <xf numFmtId="0" fontId="2" fillId="0" borderId="1" xfId="1"/>
    <xf numFmtId="0" fontId="3" fillId="0" borderId="4" xfId="2" applyFont="1" applyBorder="1"/>
    <xf numFmtId="49" fontId="3" fillId="2" borderId="3" xfId="2" applyNumberFormat="1" applyFont="1" applyFill="1" applyBorder="1" applyAlignment="1">
      <alignment horizontal="center" vertical="center"/>
    </xf>
    <xf numFmtId="0" fontId="5" fillId="0" borderId="0" xfId="3"/>
    <xf numFmtId="3" fontId="0" fillId="0" borderId="0" xfId="0" applyNumberFormat="1"/>
    <xf numFmtId="164" fontId="0" fillId="0" borderId="0" xfId="0" applyNumberFormat="1"/>
    <xf numFmtId="0" fontId="3" fillId="0" borderId="0" xfId="0" applyFont="1"/>
    <xf numFmtId="0" fontId="3" fillId="0" borderId="2" xfId="2"/>
    <xf numFmtId="0" fontId="0" fillId="0" borderId="0" xfId="0" applyAlignment="1">
      <alignment horizontal="left"/>
    </xf>
    <xf numFmtId="0" fontId="0" fillId="0" borderId="0" xfId="0" applyNumberFormat="1"/>
    <xf numFmtId="164" fontId="0" fillId="0" borderId="0" xfId="0" applyNumberFormat="1" applyBorder="1"/>
    <xf numFmtId="0" fontId="0" fillId="0" borderId="0" xfId="0" applyAlignment="1"/>
    <xf numFmtId="0" fontId="0" fillId="0" borderId="0" xfId="0" applyAlignment="1">
      <alignment horizontal="right"/>
    </xf>
    <xf numFmtId="3" fontId="0" fillId="0" borderId="0" xfId="0" applyNumberFormat="1" applyAlignment="1">
      <alignment horizontal="right"/>
    </xf>
    <xf numFmtId="0" fontId="7" fillId="0" borderId="0" xfId="0" applyFont="1"/>
    <xf numFmtId="2" fontId="0" fillId="0" borderId="0" xfId="0" applyNumberFormat="1"/>
    <xf numFmtId="165" fontId="0" fillId="0" borderId="8" xfId="0" applyNumberFormat="1" applyBorder="1"/>
    <xf numFmtId="164" fontId="0" fillId="0" borderId="9" xfId="0" applyNumberFormat="1" applyBorder="1"/>
    <xf numFmtId="165" fontId="0" fillId="0" borderId="15" xfId="0" applyNumberFormat="1" applyBorder="1"/>
    <xf numFmtId="0" fontId="0" fillId="0" borderId="17" xfId="0" applyBorder="1" applyAlignment="1">
      <alignment wrapText="1"/>
    </xf>
    <xf numFmtId="0" fontId="0" fillId="0" borderId="18" xfId="0" applyBorder="1"/>
    <xf numFmtId="0" fontId="0" fillId="0" borderId="0" xfId="0"/>
    <xf numFmtId="164" fontId="0" fillId="0" borderId="8" xfId="0" applyNumberFormat="1" applyBorder="1"/>
    <xf numFmtId="17" fontId="3" fillId="0" borderId="2" xfId="2" applyNumberFormat="1"/>
    <xf numFmtId="0" fontId="9" fillId="0" borderId="0" xfId="0" applyFont="1" applyAlignment="1">
      <alignment vertical="center"/>
    </xf>
    <xf numFmtId="0" fontId="10" fillId="0" borderId="0" xfId="0" applyFont="1"/>
    <xf numFmtId="0" fontId="0" fillId="0" borderId="0" xfId="0"/>
    <xf numFmtId="0" fontId="6" fillId="0" borderId="0" xfId="4" applyFill="1"/>
    <xf numFmtId="0" fontId="2" fillId="0" borderId="21" xfId="1" applyBorder="1" applyAlignment="1"/>
    <xf numFmtId="0" fontId="11" fillId="0" borderId="0" xfId="0" applyFont="1" applyAlignment="1">
      <alignment horizontal="left" vertical="center"/>
    </xf>
    <xf numFmtId="0" fontId="11" fillId="0" borderId="0" xfId="0" applyFont="1"/>
    <xf numFmtId="0" fontId="3" fillId="0" borderId="24" xfId="2" applyBorder="1" applyAlignment="1">
      <alignment horizontal="center" vertical="center"/>
    </xf>
    <xf numFmtId="0" fontId="3" fillId="0" borderId="24" xfId="2" applyFill="1" applyBorder="1" applyAlignment="1">
      <alignment horizontal="center" vertical="center" wrapText="1"/>
    </xf>
    <xf numFmtId="0" fontId="0" fillId="0" borderId="25" xfId="0" applyBorder="1"/>
    <xf numFmtId="0" fontId="0" fillId="0" borderId="26" xfId="0" applyBorder="1"/>
    <xf numFmtId="165" fontId="0" fillId="0" borderId="0" xfId="0" applyNumberFormat="1"/>
    <xf numFmtId="165" fontId="0" fillId="0" borderId="9" xfId="0" applyNumberFormat="1" applyBorder="1" applyAlignment="1">
      <alignment horizontal="right"/>
    </xf>
    <xf numFmtId="165" fontId="0" fillId="0" borderId="9" xfId="0" applyNumberFormat="1" applyBorder="1"/>
    <xf numFmtId="0" fontId="2" fillId="0" borderId="0" xfId="1" applyBorder="1" applyAlignment="1">
      <alignment vertical="center" wrapText="1"/>
    </xf>
    <xf numFmtId="0" fontId="3" fillId="2" borderId="10" xfId="2" applyFont="1" applyFill="1" applyBorder="1" applyAlignment="1">
      <alignment vertical="center"/>
    </xf>
    <xf numFmtId="0" fontId="3" fillId="2" borderId="2" xfId="2" applyFont="1" applyFill="1" applyBorder="1"/>
    <xf numFmtId="0" fontId="3" fillId="0" borderId="0" xfId="0" applyFont="1" applyAlignment="1">
      <alignment vertical="center"/>
    </xf>
    <xf numFmtId="0" fontId="3" fillId="2" borderId="2" xfId="2" applyFont="1" applyFill="1" applyBorder="1" applyAlignment="1">
      <alignment horizontal="right"/>
    </xf>
    <xf numFmtId="49" fontId="3" fillId="2" borderId="3" xfId="2" applyNumberFormat="1" applyFont="1" applyFill="1" applyBorder="1" applyAlignment="1">
      <alignment horizontal="right" vertical="center"/>
    </xf>
    <xf numFmtId="49" fontId="3" fillId="2" borderId="11" xfId="2" applyNumberFormat="1" applyFont="1" applyFill="1" applyBorder="1" applyAlignment="1">
      <alignment horizontal="right" vertical="center" wrapText="1"/>
    </xf>
    <xf numFmtId="0" fontId="1" fillId="0" borderId="0" xfId="2" applyFont="1" applyFill="1" applyBorder="1"/>
    <xf numFmtId="0" fontId="12" fillId="0" borderId="0" xfId="0" applyFont="1"/>
    <xf numFmtId="0" fontId="8" fillId="0" borderId="0" xfId="0" applyFont="1"/>
    <xf numFmtId="0" fontId="13" fillId="0" borderId="0" xfId="4" applyFont="1"/>
    <xf numFmtId="0" fontId="14" fillId="0" borderId="0" xfId="0" applyFont="1" applyAlignment="1">
      <alignment vertical="center"/>
    </xf>
    <xf numFmtId="0" fontId="0" fillId="0" borderId="38" xfId="0" applyBorder="1" applyAlignment="1">
      <alignment wrapText="1"/>
    </xf>
    <xf numFmtId="0" fontId="0" fillId="0" borderId="0" xfId="0" applyFill="1"/>
    <xf numFmtId="9" fontId="0" fillId="0" borderId="17" xfId="0" applyNumberFormat="1" applyBorder="1"/>
    <xf numFmtId="9" fontId="0" fillId="0" borderId="38" xfId="0" applyNumberFormat="1" applyBorder="1"/>
    <xf numFmtId="3" fontId="0" fillId="0" borderId="25" xfId="0" applyNumberFormat="1" applyBorder="1"/>
    <xf numFmtId="0" fontId="15" fillId="0" borderId="0" xfId="0" applyFont="1" applyFill="1"/>
    <xf numFmtId="166" fontId="0" fillId="0" borderId="0" xfId="8" applyNumberFormat="1" applyFont="1"/>
    <xf numFmtId="164" fontId="2" fillId="0" borderId="18" xfId="0" applyNumberFormat="1" applyFont="1" applyBorder="1" applyAlignment="1">
      <alignment vertical="center"/>
    </xf>
    <xf numFmtId="164" fontId="2" fillId="0" borderId="18" xfId="0" applyNumberFormat="1" applyFont="1" applyBorder="1"/>
    <xf numFmtId="2" fontId="2" fillId="0" borderId="18" xfId="0" applyNumberFormat="1" applyFont="1" applyBorder="1"/>
    <xf numFmtId="2" fontId="16" fillId="0" borderId="18" xfId="0" applyNumberFormat="1" applyFont="1" applyBorder="1" applyAlignment="1">
      <alignment vertical="center"/>
    </xf>
    <xf numFmtId="166" fontId="0" fillId="0" borderId="18" xfId="8" applyNumberFormat="1" applyFont="1" applyBorder="1"/>
    <xf numFmtId="0" fontId="0" fillId="0" borderId="43" xfId="0" applyBorder="1"/>
    <xf numFmtId="0" fontId="0" fillId="0" borderId="45" xfId="0" applyBorder="1"/>
    <xf numFmtId="0" fontId="0" fillId="0" borderId="48" xfId="0" applyBorder="1"/>
    <xf numFmtId="49" fontId="3" fillId="2" borderId="49" xfId="2" applyNumberFormat="1" applyFont="1" applyFill="1" applyBorder="1" applyAlignment="1">
      <alignment horizontal="right" vertical="center" wrapText="1"/>
    </xf>
    <xf numFmtId="164" fontId="0" fillId="0" borderId="50" xfId="0" applyNumberFormat="1" applyBorder="1"/>
    <xf numFmtId="164" fontId="0" fillId="0" borderId="51" xfId="0" applyNumberFormat="1" applyBorder="1"/>
    <xf numFmtId="0" fontId="3" fillId="2" borderId="52" xfId="2" applyFont="1" applyFill="1" applyBorder="1"/>
    <xf numFmtId="49" fontId="3" fillId="2" borderId="53" xfId="2" applyNumberFormat="1" applyFont="1" applyFill="1" applyBorder="1" applyAlignment="1">
      <alignment horizontal="center" vertical="center"/>
    </xf>
    <xf numFmtId="0" fontId="0" fillId="0" borderId="44" xfId="0" applyBorder="1"/>
    <xf numFmtId="164" fontId="0" fillId="0" borderId="45" xfId="0" applyNumberFormat="1" applyBorder="1"/>
    <xf numFmtId="0" fontId="0" fillId="0" borderId="44" xfId="0" applyBorder="1" applyAlignment="1">
      <alignment horizontal="left"/>
    </xf>
    <xf numFmtId="164" fontId="0" fillId="0" borderId="48" xfId="0" applyNumberFormat="1" applyBorder="1"/>
    <xf numFmtId="0" fontId="0" fillId="0" borderId="54" xfId="0" applyBorder="1"/>
    <xf numFmtId="164" fontId="0" fillId="0" borderId="43" xfId="0" applyNumberFormat="1" applyBorder="1"/>
    <xf numFmtId="164" fontId="0" fillId="0" borderId="55" xfId="0" applyNumberFormat="1" applyBorder="1"/>
    <xf numFmtId="0" fontId="0" fillId="0" borderId="56" xfId="0" applyBorder="1" applyAlignment="1">
      <alignment horizontal="left"/>
    </xf>
    <xf numFmtId="0" fontId="0" fillId="0" borderId="47" xfId="0" applyBorder="1" applyAlignment="1">
      <alignment horizontal="left"/>
    </xf>
    <xf numFmtId="0" fontId="0" fillId="0" borderId="0" xfId="0"/>
    <xf numFmtId="0" fontId="0" fillId="0" borderId="0" xfId="0"/>
    <xf numFmtId="0" fontId="3" fillId="0" borderId="2" xfId="2" applyAlignment="1">
      <alignment horizontal="right"/>
    </xf>
    <xf numFmtId="0" fontId="17" fillId="0" borderId="0" xfId="4" applyFont="1" applyBorder="1" applyAlignment="1">
      <alignment horizontal="left"/>
    </xf>
    <xf numFmtId="0" fontId="17" fillId="0" borderId="47" xfId="1" applyFont="1" applyBorder="1" applyAlignment="1">
      <alignment horizontal="center" vertical="center" wrapText="1"/>
    </xf>
    <xf numFmtId="0" fontId="0" fillId="0" borderId="0" xfId="0"/>
    <xf numFmtId="0" fontId="3" fillId="0" borderId="2" xfId="2" applyAlignment="1">
      <alignment vertical="center" wrapText="1"/>
    </xf>
    <xf numFmtId="164" fontId="3" fillId="0" borderId="2" xfId="2" applyNumberFormat="1"/>
    <xf numFmtId="0" fontId="17" fillId="0" borderId="1" xfId="1" applyFont="1"/>
    <xf numFmtId="164" fontId="4" fillId="0" borderId="1" xfId="1" applyNumberFormat="1" applyFont="1"/>
    <xf numFmtId="0" fontId="4" fillId="0" borderId="59" xfId="1" applyFont="1" applyBorder="1"/>
    <xf numFmtId="0" fontId="0" fillId="0" borderId="60" xfId="0" applyBorder="1"/>
    <xf numFmtId="0" fontId="0" fillId="0" borderId="61" xfId="0" applyBorder="1"/>
    <xf numFmtId="0" fontId="17" fillId="0" borderId="58" xfId="1" applyFont="1" applyBorder="1" applyAlignment="1">
      <alignment horizontal="center" vertical="center" wrapText="1"/>
    </xf>
    <xf numFmtId="0" fontId="17" fillId="0" borderId="1" xfId="1" applyFont="1" applyBorder="1" applyAlignment="1">
      <alignment horizontal="right"/>
    </xf>
    <xf numFmtId="0" fontId="17" fillId="0" borderId="12" xfId="1" applyFont="1" applyBorder="1" applyAlignment="1">
      <alignment horizontal="right"/>
    </xf>
    <xf numFmtId="0" fontId="0" fillId="0" borderId="0" xfId="0" applyBorder="1"/>
    <xf numFmtId="0" fontId="4" fillId="0" borderId="32" xfId="0" applyFont="1" applyBorder="1"/>
    <xf numFmtId="0" fontId="17" fillId="0" borderId="31" xfId="1" applyFont="1" applyBorder="1"/>
    <xf numFmtId="0" fontId="4" fillId="0" borderId="33" xfId="0" applyFont="1" applyBorder="1"/>
    <xf numFmtId="49" fontId="3" fillId="2" borderId="2" xfId="2" applyNumberFormat="1" applyFill="1" applyAlignment="1">
      <alignment horizontal="right" vertical="center"/>
    </xf>
    <xf numFmtId="0" fontId="4" fillId="0" borderId="0" xfId="0" applyFont="1"/>
    <xf numFmtId="0" fontId="17" fillId="0" borderId="25" xfId="5" applyFont="1" applyBorder="1" applyAlignment="1">
      <alignment wrapText="1"/>
    </xf>
    <xf numFmtId="0" fontId="17" fillId="0" borderId="26" xfId="5" applyFont="1" applyBorder="1" applyAlignment="1">
      <alignment wrapText="1"/>
    </xf>
    <xf numFmtId="0" fontId="17" fillId="0" borderId="43" xfId="1" applyFont="1" applyBorder="1" applyAlignment="1">
      <alignment vertical="center" wrapText="1"/>
    </xf>
    <xf numFmtId="0" fontId="17" fillId="0" borderId="45" xfId="1" applyFont="1" applyBorder="1" applyAlignment="1">
      <alignment vertical="center" wrapText="1"/>
    </xf>
    <xf numFmtId="0" fontId="17" fillId="0" borderId="46" xfId="1" applyFont="1" applyBorder="1" applyAlignment="1">
      <alignment vertical="center" wrapText="1"/>
    </xf>
    <xf numFmtId="0" fontId="0" fillId="0" borderId="67" xfId="0" applyBorder="1"/>
    <xf numFmtId="0" fontId="0" fillId="0" borderId="68" xfId="0" applyBorder="1"/>
    <xf numFmtId="0" fontId="0" fillId="0" borderId="69" xfId="0" applyBorder="1"/>
    <xf numFmtId="0" fontId="17" fillId="0" borderId="21" xfId="1" applyFont="1" applyBorder="1" applyAlignment="1">
      <alignment horizontal="right"/>
    </xf>
    <xf numFmtId="0" fontId="3" fillId="0" borderId="2" xfId="2" applyAlignment="1">
      <alignment horizontal="center"/>
    </xf>
    <xf numFmtId="0" fontId="5" fillId="0" borderId="0" xfId="3" applyFill="1"/>
    <xf numFmtId="0" fontId="18" fillId="0" borderId="0" xfId="0" applyFont="1" applyFill="1"/>
    <xf numFmtId="49" fontId="3" fillId="0" borderId="2" xfId="2" applyNumberFormat="1" applyFill="1" applyAlignment="1">
      <alignment horizontal="right" vertical="center"/>
    </xf>
    <xf numFmtId="3" fontId="0" fillId="0" borderId="0" xfId="0" applyNumberFormat="1" applyFill="1"/>
    <xf numFmtId="164" fontId="2" fillId="0" borderId="1" xfId="1" applyNumberFormat="1" applyFill="1"/>
    <xf numFmtId="0" fontId="3" fillId="0" borderId="0" xfId="0" applyFont="1" applyFill="1"/>
    <xf numFmtId="0" fontId="0" fillId="0" borderId="0" xfId="0"/>
    <xf numFmtId="0" fontId="19" fillId="3" borderId="0" xfId="0" applyFont="1" applyFill="1" applyAlignment="1">
      <alignment vertical="center"/>
    </xf>
    <xf numFmtId="0" fontId="19" fillId="3" borderId="0" xfId="0" applyFont="1" applyFill="1" applyAlignment="1">
      <alignment horizontal="left" vertical="center" wrapText="1"/>
    </xf>
    <xf numFmtId="0" fontId="0" fillId="0" borderId="0" xfId="0" applyAlignment="1">
      <alignment wrapText="1"/>
    </xf>
    <xf numFmtId="0" fontId="20" fillId="4" borderId="73" xfId="0" applyFont="1" applyFill="1" applyBorder="1" applyAlignment="1">
      <alignment vertical="center" wrapText="1"/>
    </xf>
    <xf numFmtId="0" fontId="21" fillId="0" borderId="73" xfId="0" applyFont="1" applyBorder="1" applyAlignment="1">
      <alignment vertical="center" wrapText="1"/>
    </xf>
    <xf numFmtId="0" fontId="21" fillId="4" borderId="73" xfId="0" applyFont="1" applyFill="1" applyBorder="1" applyAlignment="1">
      <alignment vertical="center" wrapText="1"/>
    </xf>
    <xf numFmtId="0" fontId="21" fillId="0" borderId="75" xfId="0" applyFont="1" applyBorder="1" applyAlignment="1">
      <alignment vertical="center" wrapText="1"/>
    </xf>
    <xf numFmtId="0" fontId="21" fillId="4" borderId="75" xfId="0" applyFont="1" applyFill="1" applyBorder="1" applyAlignment="1">
      <alignment vertical="center" wrapText="1"/>
    </xf>
    <xf numFmtId="0" fontId="0" fillId="0" borderId="78" xfId="0" applyBorder="1"/>
    <xf numFmtId="0" fontId="3" fillId="0" borderId="78" xfId="2" applyBorder="1"/>
    <xf numFmtId="0" fontId="0" fillId="0" borderId="0" xfId="0"/>
    <xf numFmtId="0" fontId="3" fillId="0" borderId="0" xfId="0" applyFont="1"/>
    <xf numFmtId="0" fontId="0" fillId="0" borderId="25" xfId="0" applyBorder="1"/>
    <xf numFmtId="0" fontId="0" fillId="0" borderId="26" xfId="0" applyBorder="1"/>
    <xf numFmtId="0" fontId="0" fillId="0" borderId="79" xfId="0" applyBorder="1"/>
    <xf numFmtId="0" fontId="0" fillId="0" borderId="0" xfId="0"/>
    <xf numFmtId="0" fontId="0" fillId="0" borderId="0" xfId="0" applyFont="1" applyBorder="1"/>
    <xf numFmtId="0" fontId="1" fillId="0" borderId="0" xfId="1" applyFont="1" applyBorder="1"/>
    <xf numFmtId="0" fontId="4" fillId="0" borderId="19" xfId="1" applyFont="1" applyFill="1" applyBorder="1"/>
    <xf numFmtId="0" fontId="2" fillId="0" borderId="84" xfId="1" applyBorder="1"/>
    <xf numFmtId="0" fontId="2" fillId="0" borderId="84" xfId="1" applyBorder="1" applyAlignment="1">
      <alignment horizontal="right"/>
    </xf>
    <xf numFmtId="0" fontId="2" fillId="0" borderId="84" xfId="1" applyFill="1" applyBorder="1" applyAlignment="1">
      <alignment horizontal="right"/>
    </xf>
    <xf numFmtId="166" fontId="1" fillId="0" borderId="25" xfId="8" applyNumberFormat="1" applyFont="1" applyBorder="1"/>
    <xf numFmtId="166" fontId="1" fillId="0" borderId="25" xfId="8" applyNumberFormat="1" applyFont="1" applyBorder="1" applyAlignment="1"/>
    <xf numFmtId="166" fontId="0" fillId="0" borderId="25" xfId="8" applyNumberFormat="1" applyFont="1" applyBorder="1"/>
    <xf numFmtId="167" fontId="0" fillId="0" borderId="25" xfId="8" applyNumberFormat="1" applyFont="1" applyBorder="1"/>
    <xf numFmtId="166" fontId="0" fillId="0" borderId="25" xfId="8" applyNumberFormat="1" applyFont="1" applyBorder="1" applyAlignment="1"/>
    <xf numFmtId="166" fontId="4" fillId="0" borderId="25" xfId="8" applyNumberFormat="1" applyFont="1" applyBorder="1"/>
    <xf numFmtId="166" fontId="4" fillId="0" borderId="78" xfId="8" applyNumberFormat="1" applyFont="1" applyBorder="1"/>
    <xf numFmtId="166" fontId="4" fillId="0" borderId="78" xfId="8" applyNumberFormat="1" applyFont="1" applyBorder="1" applyAlignment="1"/>
    <xf numFmtId="167" fontId="0" fillId="0" borderId="78" xfId="8" applyNumberFormat="1" applyFont="1" applyBorder="1"/>
    <xf numFmtId="164" fontId="0" fillId="0" borderId="39" xfId="0" applyNumberFormat="1" applyBorder="1"/>
    <xf numFmtId="164" fontId="0" fillId="0" borderId="15" xfId="0" applyNumberFormat="1" applyBorder="1"/>
    <xf numFmtId="164" fontId="0" fillId="0" borderId="20" xfId="0" applyNumberFormat="1" applyBorder="1"/>
    <xf numFmtId="164" fontId="17" fillId="0" borderId="1" xfId="1" applyNumberFormat="1" applyFont="1" applyBorder="1" applyAlignment="1">
      <alignment horizontal="right"/>
    </xf>
    <xf numFmtId="0" fontId="17" fillId="0" borderId="13" xfId="1" applyFont="1" applyBorder="1" applyAlignment="1">
      <alignment horizontal="right"/>
    </xf>
    <xf numFmtId="0" fontId="17" fillId="0" borderId="10" xfId="2" applyFont="1" applyBorder="1" applyAlignment="1">
      <alignment horizontal="right" wrapText="1"/>
    </xf>
    <xf numFmtId="0" fontId="17" fillId="0" borderId="2" xfId="2" applyFont="1" applyBorder="1" applyAlignment="1">
      <alignment horizontal="right" wrapText="1"/>
    </xf>
    <xf numFmtId="0" fontId="17" fillId="0" borderId="5" xfId="2" applyFont="1" applyBorder="1" applyAlignment="1">
      <alignment horizontal="right" wrapText="1"/>
    </xf>
    <xf numFmtId="0" fontId="17" fillId="0" borderId="88" xfId="1" applyFont="1" applyBorder="1"/>
    <xf numFmtId="3" fontId="17" fillId="0" borderId="1" xfId="1" applyNumberFormat="1" applyFont="1" applyBorder="1" applyAlignment="1">
      <alignment horizontal="right"/>
    </xf>
    <xf numFmtId="3" fontId="17" fillId="0" borderId="1" xfId="1" applyNumberFormat="1" applyFont="1" applyBorder="1"/>
    <xf numFmtId="0" fontId="0" fillId="0" borderId="35" xfId="0" applyBorder="1"/>
    <xf numFmtId="165" fontId="0" fillId="0" borderId="0" xfId="0" applyNumberFormat="1" applyBorder="1" applyAlignment="1">
      <alignment horizontal="right"/>
    </xf>
    <xf numFmtId="165" fontId="0" fillId="0" borderId="0" xfId="0" applyNumberFormat="1" applyBorder="1"/>
    <xf numFmtId="17" fontId="0" fillId="0" borderId="35" xfId="0" applyNumberFormat="1" applyBorder="1"/>
    <xf numFmtId="0" fontId="0" fillId="0" borderId="36" xfId="0" applyFill="1" applyBorder="1"/>
    <xf numFmtId="164" fontId="0" fillId="0" borderId="0" xfId="0" applyNumberFormat="1" applyFill="1" applyBorder="1"/>
    <xf numFmtId="164" fontId="0" fillId="0" borderId="9" xfId="0" applyNumberFormat="1" applyFill="1" applyBorder="1"/>
    <xf numFmtId="166" fontId="0" fillId="0" borderId="80" xfId="8" applyNumberFormat="1" applyFont="1" applyBorder="1"/>
    <xf numFmtId="166" fontId="0" fillId="0" borderId="14" xfId="8" applyNumberFormat="1" applyFont="1" applyBorder="1"/>
    <xf numFmtId="166" fontId="0" fillId="0" borderId="77" xfId="8" applyNumberFormat="1" applyFont="1" applyBorder="1"/>
    <xf numFmtId="166" fontId="0" fillId="0" borderId="19" xfId="8" applyNumberFormat="1" applyFont="1" applyBorder="1"/>
    <xf numFmtId="166" fontId="0" fillId="0" borderId="0" xfId="0" applyNumberFormat="1"/>
    <xf numFmtId="3" fontId="17" fillId="0" borderId="13" xfId="1" applyNumberFormat="1" applyFont="1" applyBorder="1"/>
    <xf numFmtId="17" fontId="3" fillId="0" borderId="5" xfId="2" applyNumberFormat="1" applyBorder="1"/>
    <xf numFmtId="164" fontId="0" fillId="0" borderId="89" xfId="0" applyNumberFormat="1" applyBorder="1"/>
    <xf numFmtId="164" fontId="0" fillId="0" borderId="8" xfId="7" applyNumberFormat="1" applyFont="1" applyBorder="1"/>
    <xf numFmtId="164" fontId="0" fillId="0" borderId="89" xfId="7" applyNumberFormat="1" applyFont="1" applyBorder="1"/>
    <xf numFmtId="0" fontId="24" fillId="4" borderId="73" xfId="0" applyFont="1" applyFill="1" applyBorder="1" applyAlignment="1">
      <alignment vertical="center" wrapText="1"/>
    </xf>
    <xf numFmtId="0" fontId="25" fillId="0" borderId="73" xfId="0" applyFont="1" applyBorder="1" applyAlignment="1">
      <alignment vertical="center" wrapText="1"/>
    </xf>
    <xf numFmtId="0" fontId="25" fillId="4" borderId="73" xfId="0" applyFont="1" applyFill="1" applyBorder="1" applyAlignment="1">
      <alignment vertical="center" wrapText="1"/>
    </xf>
    <xf numFmtId="0" fontId="25" fillId="4" borderId="75" xfId="0" applyFont="1" applyFill="1" applyBorder="1" applyAlignment="1">
      <alignment vertical="center" wrapText="1"/>
    </xf>
    <xf numFmtId="0" fontId="20" fillId="4" borderId="72" xfId="0" applyFont="1" applyFill="1" applyBorder="1" applyAlignment="1">
      <alignment vertical="center" wrapText="1"/>
    </xf>
    <xf numFmtId="0" fontId="20" fillId="0" borderId="72" xfId="0" applyFont="1" applyBorder="1" applyAlignment="1">
      <alignment vertical="center" wrapText="1"/>
    </xf>
    <xf numFmtId="0" fontId="24" fillId="0" borderId="72" xfId="0" applyFont="1" applyBorder="1" applyAlignment="1">
      <alignment vertical="center"/>
    </xf>
    <xf numFmtId="0" fontId="24" fillId="4" borderId="72" xfId="0" applyFont="1" applyFill="1" applyBorder="1" applyAlignment="1">
      <alignment vertical="center"/>
    </xf>
    <xf numFmtId="0" fontId="0" fillId="0" borderId="0" xfId="0"/>
    <xf numFmtId="0" fontId="2" fillId="0" borderId="1" xfId="1" applyAlignment="1">
      <alignment horizontal="center"/>
    </xf>
    <xf numFmtId="164" fontId="26" fillId="0" borderId="1" xfId="1" applyNumberFormat="1" applyFont="1" applyAlignment="1">
      <alignment horizontal="right"/>
    </xf>
    <xf numFmtId="0" fontId="22" fillId="0" borderId="70" xfId="0" applyFont="1" applyBorder="1" applyAlignment="1">
      <alignment vertical="center" wrapText="1"/>
    </xf>
    <xf numFmtId="0" fontId="22" fillId="0" borderId="71" xfId="0" applyFont="1" applyBorder="1" applyAlignment="1">
      <alignment vertical="center" wrapText="1"/>
    </xf>
    <xf numFmtId="0" fontId="20" fillId="0" borderId="74" xfId="0" applyFont="1" applyBorder="1" applyAlignment="1">
      <alignment vertical="center" wrapText="1"/>
    </xf>
    <xf numFmtId="0" fontId="20" fillId="0" borderId="72" xfId="0" applyFont="1" applyBorder="1" applyAlignment="1">
      <alignment vertical="center" wrapText="1"/>
    </xf>
    <xf numFmtId="0" fontId="24" fillId="4" borderId="74" xfId="0" applyFont="1" applyFill="1" applyBorder="1" applyAlignment="1">
      <alignment vertical="center"/>
    </xf>
    <xf numFmtId="0" fontId="24" fillId="4" borderId="72" xfId="0" applyFont="1" applyFill="1" applyBorder="1" applyAlignment="1">
      <alignment vertical="center"/>
    </xf>
    <xf numFmtId="0" fontId="20" fillId="4" borderId="74" xfId="0" applyFont="1" applyFill="1" applyBorder="1" applyAlignment="1">
      <alignment vertical="center" wrapText="1"/>
    </xf>
    <xf numFmtId="0" fontId="20" fillId="4" borderId="72" xfId="0" applyFont="1" applyFill="1" applyBorder="1" applyAlignment="1">
      <alignment vertical="center" wrapText="1"/>
    </xf>
    <xf numFmtId="0" fontId="23" fillId="0" borderId="70" xfId="0" applyFont="1" applyBorder="1" applyAlignment="1">
      <alignment vertical="center" wrapText="1"/>
    </xf>
    <xf numFmtId="0" fontId="23" fillId="0" borderId="71" xfId="0" applyFont="1" applyBorder="1" applyAlignment="1">
      <alignment vertical="center" wrapText="1"/>
    </xf>
    <xf numFmtId="0" fontId="24" fillId="0" borderId="74" xfId="0" applyFont="1" applyBorder="1" applyAlignment="1">
      <alignment vertical="center"/>
    </xf>
    <xf numFmtId="0" fontId="24" fillId="0" borderId="72" xfId="0" applyFont="1" applyBorder="1" applyAlignment="1">
      <alignment vertical="center"/>
    </xf>
    <xf numFmtId="0" fontId="20" fillId="0" borderId="76" xfId="0" applyFont="1" applyBorder="1" applyAlignment="1">
      <alignment vertical="center" wrapText="1"/>
    </xf>
    <xf numFmtId="0" fontId="3" fillId="0" borderId="19" xfId="2" applyBorder="1" applyAlignment="1">
      <alignment horizontal="center"/>
    </xf>
    <xf numFmtId="0" fontId="3" fillId="0" borderId="20" xfId="2" applyBorder="1" applyAlignment="1">
      <alignment horizontal="center"/>
    </xf>
    <xf numFmtId="0" fontId="3" fillId="0" borderId="81" xfId="2" applyBorder="1" applyAlignment="1">
      <alignment horizontal="center"/>
    </xf>
    <xf numFmtId="0" fontId="3" fillId="0" borderId="83" xfId="2" applyBorder="1" applyAlignment="1">
      <alignment horizontal="center"/>
    </xf>
    <xf numFmtId="0" fontId="3" fillId="0" borderId="82" xfId="2" applyBorder="1" applyAlignment="1">
      <alignment horizontal="center"/>
    </xf>
    <xf numFmtId="0" fontId="17" fillId="0" borderId="30" xfId="1" applyFont="1" applyBorder="1" applyAlignment="1">
      <alignment horizontal="center" vertical="center" wrapText="1"/>
    </xf>
    <xf numFmtId="0" fontId="17" fillId="0" borderId="31" xfId="1" applyFont="1" applyBorder="1" applyAlignment="1">
      <alignment horizontal="center" vertical="center" wrapText="1"/>
    </xf>
    <xf numFmtId="0" fontId="17" fillId="0" borderId="31" xfId="1" applyFont="1" applyBorder="1" applyAlignment="1">
      <alignment horizontal="center"/>
    </xf>
    <xf numFmtId="0" fontId="17" fillId="0" borderId="30" xfId="1" applyFont="1" applyBorder="1" applyAlignment="1">
      <alignment horizontal="center" wrapText="1"/>
    </xf>
    <xf numFmtId="0" fontId="17" fillId="0" borderId="31" xfId="1" applyFont="1" applyBorder="1" applyAlignment="1">
      <alignment horizont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6" xfId="1" applyFont="1" applyFill="1" applyBorder="1" applyAlignment="1">
      <alignment horizontal="center" vertical="center"/>
    </xf>
    <xf numFmtId="0" fontId="17" fillId="0" borderId="27"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0" fillId="0" borderId="0" xfId="0"/>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17" fillId="0" borderId="36"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37" xfId="1" applyFont="1" applyBorder="1" applyAlignment="1">
      <alignment horizontal="center" vertical="center" wrapText="1"/>
    </xf>
    <xf numFmtId="0" fontId="3" fillId="2" borderId="85" xfId="1" applyFont="1" applyFill="1" applyBorder="1" applyAlignment="1">
      <alignment horizontal="center" vertical="center" wrapText="1"/>
    </xf>
    <xf numFmtId="0" fontId="3" fillId="2" borderId="86" xfId="1" applyFont="1" applyFill="1" applyBorder="1" applyAlignment="1">
      <alignment horizontal="center" vertical="center" wrapText="1"/>
    </xf>
    <xf numFmtId="0" fontId="3" fillId="2" borderId="87" xfId="1" applyFont="1" applyFill="1" applyBorder="1" applyAlignment="1">
      <alignment horizontal="center" vertical="center" wrapText="1"/>
    </xf>
    <xf numFmtId="0" fontId="17" fillId="0" borderId="1" xfId="1" applyFont="1" applyAlignment="1">
      <alignment horizontal="center"/>
    </xf>
    <xf numFmtId="0" fontId="17" fillId="0" borderId="63" xfId="1" applyFont="1" applyBorder="1" applyAlignment="1">
      <alignment horizontal="center" vertical="center" wrapText="1"/>
    </xf>
    <xf numFmtId="0" fontId="17" fillId="0" borderId="57" xfId="1" applyFont="1" applyBorder="1" applyAlignment="1">
      <alignment horizontal="center" vertical="center" wrapText="1"/>
    </xf>
    <xf numFmtId="0" fontId="17" fillId="0" borderId="64" xfId="1" applyFont="1" applyBorder="1" applyAlignment="1">
      <alignment horizontal="center" vertical="center" wrapText="1"/>
    </xf>
    <xf numFmtId="0" fontId="17" fillId="0" borderId="62" xfId="1" applyFont="1" applyBorder="1" applyAlignment="1">
      <alignment horizontal="center" vertical="center" wrapText="1"/>
    </xf>
    <xf numFmtId="0" fontId="17" fillId="0" borderId="65"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44" xfId="1" applyFont="1" applyBorder="1" applyAlignment="1">
      <alignment horizontal="center" vertical="center" wrapText="1"/>
    </xf>
    <xf numFmtId="0" fontId="17" fillId="0" borderId="41" xfId="1"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7" fillId="0" borderId="40" xfId="1" applyFont="1" applyBorder="1" applyAlignment="1">
      <alignment horizontal="center" vertical="center" wrapText="1"/>
    </xf>
    <xf numFmtId="0" fontId="17" fillId="0" borderId="46" xfId="1" applyFont="1" applyBorder="1" applyAlignment="1">
      <alignment horizontal="center" vertical="center" wrapText="1"/>
    </xf>
    <xf numFmtId="0" fontId="3" fillId="0" borderId="22" xfId="2" applyBorder="1" applyAlignment="1">
      <alignment horizontal="center"/>
    </xf>
    <xf numFmtId="0" fontId="3" fillId="0" borderId="2" xfId="2" applyBorder="1" applyAlignment="1">
      <alignment horizontal="center"/>
    </xf>
    <xf numFmtId="0" fontId="3" fillId="0" borderId="23" xfId="2" applyBorder="1" applyAlignment="1">
      <alignment horizontal="center"/>
    </xf>
    <xf numFmtId="0" fontId="25" fillId="0" borderId="75" xfId="0" applyFont="1" applyBorder="1" applyAlignment="1">
      <alignment vertical="center" wrapText="1"/>
    </xf>
    <xf numFmtId="0" fontId="24" fillId="4" borderId="93" xfId="0" applyFont="1" applyFill="1" applyBorder="1" applyAlignment="1">
      <alignment vertical="center"/>
    </xf>
    <xf numFmtId="0" fontId="25" fillId="4" borderId="74" xfId="0" applyFont="1" applyFill="1" applyBorder="1" applyAlignment="1">
      <alignment vertical="center" wrapText="1"/>
    </xf>
    <xf numFmtId="0" fontId="27" fillId="0" borderId="75" xfId="3" applyFont="1" applyBorder="1" applyAlignment="1">
      <alignment vertical="center" wrapText="1"/>
    </xf>
  </cellXfs>
  <cellStyles count="10">
    <cellStyle name="Comma" xfId="8" builtinId="3"/>
    <cellStyle name="Comma 2" xfId="9" xr:uid="{00000000-0005-0000-0000-000001000000}"/>
    <cellStyle name="Heading 3" xfId="1" builtinId="18"/>
    <cellStyle name="Heading 4" xfId="5" builtinId="19"/>
    <cellStyle name="Hyperlink" xfId="3" builtinId="8"/>
    <cellStyle name="Normal" xfId="0" builtinId="0"/>
    <cellStyle name="Normal 2" xfId="4" xr:uid="{00000000-0005-0000-0000-000006000000}"/>
    <cellStyle name="Normal 4" xfId="6" xr:uid="{00000000-0005-0000-0000-000007000000}"/>
    <cellStyle name="Percent" xfId="7" builtinId="5"/>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rchive.stats.govt.nz/methods/classifications-and-standards/classification-related-stats-standards/iwi.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S12"/>
  <sheetViews>
    <sheetView showGridLines="0" zoomScaleNormal="100" workbookViewId="0">
      <selection activeCell="B10" sqref="B10"/>
    </sheetView>
  </sheetViews>
  <sheetFormatPr defaultRowHeight="14.4" x14ac:dyDescent="0.3"/>
  <cols>
    <col min="1" max="1" width="16" customWidth="1"/>
  </cols>
  <sheetData>
    <row r="1" spans="1:19" x14ac:dyDescent="0.3">
      <c r="A1" s="7" t="s">
        <v>109</v>
      </c>
      <c r="B1" s="7" t="s">
        <v>110</v>
      </c>
    </row>
    <row r="2" spans="1:19" x14ac:dyDescent="0.3">
      <c r="A2" t="s">
        <v>112</v>
      </c>
      <c r="B2" s="4" t="s">
        <v>185</v>
      </c>
    </row>
    <row r="3" spans="1:19" s="129" customFormat="1" x14ac:dyDescent="0.3">
      <c r="A3" s="129" t="s">
        <v>112</v>
      </c>
      <c r="B3" s="4" t="s">
        <v>194</v>
      </c>
    </row>
    <row r="4" spans="1:19" s="52" customFormat="1" x14ac:dyDescent="0.3">
      <c r="A4" s="52" t="s">
        <v>113</v>
      </c>
      <c r="B4" s="112" t="s">
        <v>199</v>
      </c>
      <c r="Q4" s="113"/>
      <c r="R4" s="113"/>
      <c r="S4" s="113"/>
    </row>
    <row r="5" spans="1:19" x14ac:dyDescent="0.3">
      <c r="A5" s="80" t="s">
        <v>114</v>
      </c>
      <c r="B5" s="4" t="s">
        <v>200</v>
      </c>
    </row>
    <row r="6" spans="1:19" x14ac:dyDescent="0.3">
      <c r="A6" s="80" t="s">
        <v>115</v>
      </c>
      <c r="B6" s="4" t="s">
        <v>191</v>
      </c>
    </row>
    <row r="7" spans="1:19" x14ac:dyDescent="0.3">
      <c r="A7" s="80" t="s">
        <v>116</v>
      </c>
      <c r="B7" s="4" t="s">
        <v>187</v>
      </c>
    </row>
    <row r="8" spans="1:19" x14ac:dyDescent="0.3">
      <c r="A8" s="80" t="s">
        <v>117</v>
      </c>
      <c r="B8" s="4" t="s">
        <v>122</v>
      </c>
    </row>
    <row r="9" spans="1:19" x14ac:dyDescent="0.3">
      <c r="A9" s="80" t="s">
        <v>118</v>
      </c>
      <c r="B9" s="4" t="s">
        <v>197</v>
      </c>
    </row>
    <row r="10" spans="1:19" x14ac:dyDescent="0.3">
      <c r="A10" s="80" t="s">
        <v>119</v>
      </c>
      <c r="B10" s="4" t="s">
        <v>204</v>
      </c>
    </row>
    <row r="11" spans="1:19" x14ac:dyDescent="0.3">
      <c r="A11" s="80" t="s">
        <v>120</v>
      </c>
      <c r="B11" s="4" t="s">
        <v>202</v>
      </c>
    </row>
    <row r="12" spans="1:19" x14ac:dyDescent="0.3">
      <c r="A12" s="80" t="s">
        <v>121</v>
      </c>
      <c r="B12" s="4" t="s">
        <v>123</v>
      </c>
    </row>
  </sheetData>
  <hyperlinks>
    <hyperlink ref="B2" location="Population1!A1" display="Census usually resident population change for greater Christchurch, the Territorial Authorities within greater Christchurch, and New Zealand, 2001–2013   " xr:uid="{00000000-0004-0000-0000-000000000000}"/>
    <hyperlink ref="B4" location="Population2!A1" display="Annual proportional change in estimated resident population for greater Christchurch, the Territorial Authorities within greater Christchurch, and New Zealand, 2009–2018" xr:uid="{00000000-0004-0000-0000-000001000000}"/>
    <hyperlink ref="B5" location="Population3!A1" display="Population projections for greater Christchurch, and the Territorial Authorities within greater Christchurch, 2018 and 2038" xr:uid="{00000000-0004-0000-0000-000002000000}"/>
    <hyperlink ref="B6" location="Population4!A1" display="Population age and gender distribution for greater Christchurch, New Zealand, Christchurch City, Selwyn District and Waimakarir District, 2013" xr:uid="{00000000-0004-0000-0000-000003000000}"/>
    <hyperlink ref="B7" location="Population5!A1" display="Age distribution by prioritised ethnicity for Canterbury DHB region, 2013 " xr:uid="{00000000-0004-0000-0000-000004000000}"/>
    <hyperlink ref="B8" location="Population6!A1" display="Ten most prevalent iwi affiliations among Māori descendants living in the greater Christchurch area, 2013" xr:uid="{00000000-0004-0000-0000-000005000000}"/>
    <hyperlink ref="B9" location="Population7!A1" display="Distribution of the New Zealand Deprivation Index 2013, for greater Christchurch, Chirstchurch City, Selwyn District and Waimakariri District" xr:uid="{00000000-0004-0000-0000-000006000000}"/>
    <hyperlink ref="B10" location="Population8!A1" display="Proportion of data zones in each quintile of deprivation by overall IMD rank for Christchurch City, Selwyn District, and Waimakariri District, 2013" xr:uid="{00000000-0004-0000-0000-000007000000}"/>
    <hyperlink ref="B11" location="Population9!A1" display="Proportion of those 18 years and over with a long-term health condition or disability, for greater Christchurch and by Territorial Authority, 2018" xr:uid="{00000000-0004-0000-0000-000008000000}"/>
    <hyperlink ref="B12" location="Population10!A1" display="Proportion of the Canterbury region population living in private households with a disability, by type, 2013" xr:uid="{00000000-0004-0000-0000-000009000000}"/>
    <hyperlink ref="B3" location="Population1!A1" display="Census usually resident population for greater Christchurch, and the Territorial Authorities within greater Christchurch, by ethnic group (total responses), 2013"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K9"/>
  <sheetViews>
    <sheetView showGridLines="0" zoomScaleNormal="100" workbookViewId="0">
      <selection activeCell="C18" sqref="C18"/>
    </sheetView>
  </sheetViews>
  <sheetFormatPr defaultRowHeight="14.4" customHeight="1" x14ac:dyDescent="0.3"/>
  <cols>
    <col min="1" max="1" width="12.8984375" style="27" customWidth="1"/>
    <col min="2" max="2" width="12" customWidth="1"/>
    <col min="3" max="3" width="17.69921875" customWidth="1"/>
    <col min="10" max="10" width="16.8984375" bestFit="1" customWidth="1"/>
  </cols>
  <sheetData>
    <row r="1" spans="1:11" ht="14.4" customHeight="1" x14ac:dyDescent="0.3">
      <c r="A1" s="130" t="s">
        <v>204</v>
      </c>
    </row>
    <row r="3" spans="1:11" ht="14.4" customHeight="1" thickBot="1" x14ac:dyDescent="0.35">
      <c r="A3" s="8"/>
      <c r="B3" s="8"/>
      <c r="C3" s="8"/>
      <c r="D3" s="82" t="s">
        <v>78</v>
      </c>
      <c r="E3" s="82" t="s">
        <v>79</v>
      </c>
      <c r="F3" s="82" t="s">
        <v>80</v>
      </c>
      <c r="G3" s="82" t="s">
        <v>81</v>
      </c>
      <c r="H3" s="82" t="s">
        <v>82</v>
      </c>
      <c r="J3" s="27"/>
      <c r="K3" s="9"/>
    </row>
    <row r="4" spans="1:11" ht="14.4" customHeight="1" thickTop="1" thickBot="1" x14ac:dyDescent="0.35">
      <c r="A4" s="237" t="s">
        <v>2</v>
      </c>
      <c r="B4" s="187" t="s">
        <v>11</v>
      </c>
      <c r="C4" s="1"/>
      <c r="D4" s="188">
        <v>30.1</v>
      </c>
      <c r="E4" s="188">
        <v>21.8</v>
      </c>
      <c r="F4" s="188">
        <v>18.899999999999999</v>
      </c>
      <c r="G4" s="188">
        <v>19.3</v>
      </c>
      <c r="H4" s="188">
        <v>10</v>
      </c>
      <c r="J4" s="27"/>
      <c r="K4" s="9"/>
    </row>
    <row r="5" spans="1:11" ht="14.4" customHeight="1" thickTop="1" x14ac:dyDescent="0.3">
      <c r="A5" s="238"/>
      <c r="B5" s="234" t="s">
        <v>42</v>
      </c>
      <c r="C5" s="63" t="s">
        <v>13</v>
      </c>
      <c r="D5" s="11">
        <v>24.144869215291749</v>
      </c>
      <c r="E5" s="11">
        <v>19.919517102615693</v>
      </c>
      <c r="F5" s="11">
        <v>19.919517102615693</v>
      </c>
      <c r="G5" s="11">
        <v>22.937625754527165</v>
      </c>
      <c r="H5" s="11">
        <v>13.078470824949697</v>
      </c>
      <c r="J5" s="27"/>
      <c r="K5" s="9"/>
    </row>
    <row r="6" spans="1:11" ht="14.4" customHeight="1" x14ac:dyDescent="0.3">
      <c r="A6" s="238"/>
      <c r="B6" s="235"/>
      <c r="C6" s="64" t="s">
        <v>14</v>
      </c>
      <c r="D6" s="11">
        <v>65.822784810126578</v>
      </c>
      <c r="E6" s="11">
        <v>27.848101265822784</v>
      </c>
      <c r="F6" s="11">
        <v>6.3291139240506329</v>
      </c>
      <c r="G6" s="11">
        <v>0</v>
      </c>
      <c r="H6" s="11">
        <v>0</v>
      </c>
      <c r="J6" s="27"/>
      <c r="K6" s="9"/>
    </row>
    <row r="7" spans="1:11" ht="14.4" customHeight="1" thickBot="1" x14ac:dyDescent="0.35">
      <c r="A7" s="239"/>
      <c r="B7" s="236"/>
      <c r="C7" s="64" t="s">
        <v>12</v>
      </c>
      <c r="D7" s="11">
        <v>31.395348837209301</v>
      </c>
      <c r="E7" s="11">
        <v>26.744186046511626</v>
      </c>
      <c r="F7" s="11">
        <v>24.418604651162788</v>
      </c>
      <c r="G7" s="11">
        <v>16.279069767441861</v>
      </c>
      <c r="H7" s="11">
        <v>1.1627906976744187</v>
      </c>
      <c r="K7" s="9"/>
    </row>
    <row r="8" spans="1:11" s="81" customFormat="1" ht="14.4" customHeight="1" thickBot="1" x14ac:dyDescent="0.35">
      <c r="A8" s="8"/>
      <c r="B8" s="86"/>
      <c r="C8" s="8"/>
      <c r="D8" s="87"/>
      <c r="E8" s="87"/>
      <c r="F8" s="87"/>
      <c r="G8" s="87"/>
      <c r="H8" s="87"/>
      <c r="K8" s="9"/>
    </row>
    <row r="9" spans="1:11" ht="14.4" customHeight="1" thickTop="1" thickBot="1" x14ac:dyDescent="0.35">
      <c r="A9" s="88" t="s">
        <v>1</v>
      </c>
      <c r="B9" s="84" t="s">
        <v>11</v>
      </c>
      <c r="C9" s="65"/>
      <c r="D9" s="18">
        <v>20</v>
      </c>
      <c r="E9" s="18">
        <v>20</v>
      </c>
      <c r="F9" s="18">
        <v>20</v>
      </c>
      <c r="G9" s="18">
        <v>20</v>
      </c>
      <c r="H9" s="18">
        <v>20</v>
      </c>
    </row>
  </sheetData>
  <mergeCells count="2">
    <mergeCell ref="B5:B7"/>
    <mergeCell ref="A4:A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H17"/>
  <sheetViews>
    <sheetView showGridLines="0" zoomScaleNormal="100" workbookViewId="0">
      <selection activeCell="G11" sqref="G11"/>
    </sheetView>
  </sheetViews>
  <sheetFormatPr defaultRowHeight="14.4" customHeight="1" x14ac:dyDescent="0.3"/>
  <cols>
    <col min="1" max="1" width="14.296875" customWidth="1"/>
    <col min="2" max="2" width="14.3984375" customWidth="1"/>
    <col min="3" max="3" width="13.69921875" customWidth="1"/>
    <col min="4" max="4" width="12.09765625" customWidth="1"/>
    <col min="6" max="6" width="16.8984375" bestFit="1" customWidth="1"/>
  </cols>
  <sheetData>
    <row r="1" spans="1:8" ht="14.4" customHeight="1" x14ac:dyDescent="0.3">
      <c r="A1" s="7" t="s">
        <v>202</v>
      </c>
    </row>
    <row r="3" spans="1:8" ht="14.4" customHeight="1" thickBot="1" x14ac:dyDescent="0.35">
      <c r="A3" s="8"/>
      <c r="B3" s="8"/>
      <c r="C3" s="8"/>
      <c r="D3" s="24"/>
      <c r="E3" s="174">
        <v>44136</v>
      </c>
    </row>
    <row r="4" spans="1:8" ht="14.4" customHeight="1" thickTop="1" x14ac:dyDescent="0.3">
      <c r="A4" s="240" t="s">
        <v>2</v>
      </c>
      <c r="B4" s="234" t="s">
        <v>11</v>
      </c>
      <c r="C4" s="104"/>
      <c r="D4" s="107" t="s">
        <v>74</v>
      </c>
      <c r="E4" s="23">
        <v>17.8</v>
      </c>
    </row>
    <row r="5" spans="1:8" ht="14.4" customHeight="1" x14ac:dyDescent="0.3">
      <c r="A5" s="241"/>
      <c r="B5" s="235"/>
      <c r="C5" s="105"/>
      <c r="D5" s="108" t="s">
        <v>75</v>
      </c>
      <c r="E5" s="23">
        <v>16.399999999999999</v>
      </c>
    </row>
    <row r="6" spans="1:8" ht="14.4" customHeight="1" thickBot="1" x14ac:dyDescent="0.35">
      <c r="A6" s="241"/>
      <c r="B6" s="236"/>
      <c r="C6" s="106"/>
      <c r="D6" s="109" t="s">
        <v>76</v>
      </c>
      <c r="E6" s="175">
        <v>19.3</v>
      </c>
      <c r="G6" s="27"/>
      <c r="H6" s="25"/>
    </row>
    <row r="7" spans="1:8" ht="14.4" customHeight="1" thickBot="1" x14ac:dyDescent="0.35">
      <c r="A7" s="241"/>
      <c r="B7" s="243" t="s">
        <v>0</v>
      </c>
      <c r="C7" s="244" t="s">
        <v>13</v>
      </c>
      <c r="D7" s="108" t="s">
        <v>74</v>
      </c>
      <c r="E7" s="176">
        <v>18.104300000000002</v>
      </c>
      <c r="G7" s="27"/>
      <c r="H7" s="9"/>
    </row>
    <row r="8" spans="1:8" ht="14.4" customHeight="1" thickBot="1" x14ac:dyDescent="0.35">
      <c r="A8" s="241"/>
      <c r="B8" s="236"/>
      <c r="C8" s="244"/>
      <c r="D8" s="108" t="s">
        <v>75</v>
      </c>
      <c r="E8" s="176">
        <v>16.456599999999998</v>
      </c>
      <c r="G8" s="27"/>
      <c r="H8" s="9"/>
    </row>
    <row r="9" spans="1:8" ht="14.4" customHeight="1" thickBot="1" x14ac:dyDescent="0.35">
      <c r="A9" s="241"/>
      <c r="B9" s="236"/>
      <c r="C9" s="244"/>
      <c r="D9" s="109" t="s">
        <v>76</v>
      </c>
      <c r="E9" s="177">
        <v>19.751899999999999</v>
      </c>
      <c r="G9" s="27"/>
      <c r="H9" s="9"/>
    </row>
    <row r="10" spans="1:8" ht="14.4" customHeight="1" thickBot="1" x14ac:dyDescent="0.35">
      <c r="A10" s="241"/>
      <c r="B10" s="236"/>
      <c r="C10" s="244" t="s">
        <v>14</v>
      </c>
      <c r="D10" s="108" t="s">
        <v>74</v>
      </c>
      <c r="E10" s="176">
        <v>13.739799999999999</v>
      </c>
      <c r="G10" s="27"/>
      <c r="H10" s="9"/>
    </row>
    <row r="11" spans="1:8" ht="14.4" customHeight="1" thickBot="1" x14ac:dyDescent="0.35">
      <c r="A11" s="241"/>
      <c r="B11" s="236"/>
      <c r="C11" s="244"/>
      <c r="D11" s="108" t="s">
        <v>75</v>
      </c>
      <c r="E11" s="176">
        <v>9.963099999999999</v>
      </c>
      <c r="G11" s="27"/>
      <c r="H11" s="9"/>
    </row>
    <row r="12" spans="1:8" ht="14.4" customHeight="1" thickBot="1" x14ac:dyDescent="0.35">
      <c r="A12" s="241"/>
      <c r="B12" s="236"/>
      <c r="C12" s="244"/>
      <c r="D12" s="109" t="s">
        <v>76</v>
      </c>
      <c r="E12" s="177">
        <v>17.516499999999997</v>
      </c>
    </row>
    <row r="13" spans="1:8" ht="14.4" customHeight="1" thickBot="1" x14ac:dyDescent="0.35">
      <c r="A13" s="241"/>
      <c r="B13" s="236"/>
      <c r="C13" s="244" t="s">
        <v>12</v>
      </c>
      <c r="D13" s="108" t="s">
        <v>74</v>
      </c>
      <c r="E13" s="176">
        <v>20.172599999999999</v>
      </c>
    </row>
    <row r="14" spans="1:8" ht="14.4" customHeight="1" thickBot="1" x14ac:dyDescent="0.35">
      <c r="A14" s="241"/>
      <c r="B14" s="236"/>
      <c r="C14" s="244"/>
      <c r="D14" s="108" t="s">
        <v>75</v>
      </c>
      <c r="E14" s="176">
        <v>15.8216</v>
      </c>
    </row>
    <row r="15" spans="1:8" ht="14.4" customHeight="1" thickBot="1" x14ac:dyDescent="0.35">
      <c r="A15" s="242"/>
      <c r="B15" s="236"/>
      <c r="C15" s="244"/>
      <c r="D15" s="109" t="s">
        <v>76</v>
      </c>
      <c r="E15" s="177">
        <v>24.523500000000002</v>
      </c>
    </row>
    <row r="16" spans="1:8" ht="14.4" customHeight="1" x14ac:dyDescent="0.3">
      <c r="D16" s="10"/>
    </row>
    <row r="17" spans="4:4" ht="14.4" customHeight="1" x14ac:dyDescent="0.3">
      <c r="D17" s="10"/>
    </row>
  </sheetData>
  <mergeCells count="6">
    <mergeCell ref="A4:A15"/>
    <mergeCell ref="B4:B6"/>
    <mergeCell ref="B7:B15"/>
    <mergeCell ref="C7:C9"/>
    <mergeCell ref="C10:C12"/>
    <mergeCell ref="C13:C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H22"/>
  <sheetViews>
    <sheetView showGridLines="0" zoomScaleNormal="100" workbookViewId="0">
      <selection activeCell="B31" sqref="B31"/>
    </sheetView>
  </sheetViews>
  <sheetFormatPr defaultRowHeight="14.4" customHeight="1" x14ac:dyDescent="0.3"/>
  <cols>
    <col min="1" max="1" width="22.69921875" customWidth="1"/>
    <col min="2" max="2" width="17" customWidth="1"/>
    <col min="3" max="3" width="15.3984375" customWidth="1"/>
    <col min="4" max="4" width="16" customWidth="1"/>
    <col min="5" max="5" width="10.09765625" customWidth="1"/>
    <col min="6" max="6" width="11.59765625" customWidth="1"/>
    <col min="7" max="7" width="12.59765625" customWidth="1"/>
    <col min="8" max="9" width="10" customWidth="1"/>
    <col min="10" max="10" width="11.59765625" customWidth="1"/>
    <col min="11" max="11" width="11.8984375" customWidth="1"/>
  </cols>
  <sheetData>
    <row r="1" spans="1:8" ht="14.4" customHeight="1" x14ac:dyDescent="0.3">
      <c r="A1" s="83" t="s">
        <v>123</v>
      </c>
    </row>
    <row r="2" spans="1:8" ht="14.4" customHeight="1" x14ac:dyDescent="0.35">
      <c r="A2" s="56"/>
      <c r="B2" s="56"/>
      <c r="C2" s="56"/>
      <c r="D2" s="56"/>
      <c r="E2" s="52"/>
      <c r="F2" s="52"/>
      <c r="G2" s="52"/>
      <c r="H2" s="52"/>
    </row>
    <row r="3" spans="1:8" ht="14.4" customHeight="1" thickBot="1" x14ac:dyDescent="0.35">
      <c r="A3" s="245">
        <v>2013</v>
      </c>
      <c r="B3" s="246"/>
      <c r="C3" s="247"/>
    </row>
    <row r="4" spans="1:8" ht="14.4" customHeight="1" thickTop="1" thickBot="1" x14ac:dyDescent="0.35">
      <c r="A4" s="29"/>
      <c r="B4" s="110" t="s">
        <v>40</v>
      </c>
      <c r="C4" s="110" t="s">
        <v>1</v>
      </c>
    </row>
    <row r="5" spans="1:8" ht="14.4" customHeight="1" x14ac:dyDescent="0.3">
      <c r="A5" s="20" t="s">
        <v>27</v>
      </c>
      <c r="B5" s="53">
        <v>0.1</v>
      </c>
      <c r="C5" s="53">
        <v>0.08</v>
      </c>
    </row>
    <row r="6" spans="1:8" ht="14.4" customHeight="1" x14ac:dyDescent="0.3">
      <c r="A6" s="20" t="s">
        <v>28</v>
      </c>
      <c r="B6" s="53">
        <v>0.04</v>
      </c>
      <c r="C6" s="53">
        <v>0.04</v>
      </c>
      <c r="F6" s="50"/>
    </row>
    <row r="7" spans="1:8" ht="14.4" customHeight="1" x14ac:dyDescent="0.3">
      <c r="A7" s="20" t="s">
        <v>29</v>
      </c>
      <c r="B7" s="53">
        <v>0.12</v>
      </c>
      <c r="C7" s="53">
        <v>0.12</v>
      </c>
    </row>
    <row r="8" spans="1:8" ht="14.4" customHeight="1" x14ac:dyDescent="0.3">
      <c r="A8" s="20" t="s">
        <v>30</v>
      </c>
      <c r="B8" s="53">
        <v>7.0000000000000007E-2</v>
      </c>
      <c r="C8" s="53">
        <v>7.0000000000000007E-2</v>
      </c>
    </row>
    <row r="9" spans="1:8" ht="14.4" customHeight="1" x14ac:dyDescent="0.3">
      <c r="A9" s="20" t="s">
        <v>31</v>
      </c>
      <c r="B9" s="53">
        <v>0.02</v>
      </c>
      <c r="C9" s="53">
        <v>0.02</v>
      </c>
    </row>
    <row r="10" spans="1:8" ht="14.4" customHeight="1" x14ac:dyDescent="0.3">
      <c r="A10" s="20" t="s">
        <v>43</v>
      </c>
      <c r="B10" s="53">
        <v>7.0000000000000007E-2</v>
      </c>
      <c r="C10" s="53">
        <v>0.05</v>
      </c>
    </row>
    <row r="11" spans="1:8" ht="14.4" customHeight="1" x14ac:dyDescent="0.3">
      <c r="A11" s="20" t="s">
        <v>72</v>
      </c>
      <c r="B11" s="53">
        <v>0.03</v>
      </c>
      <c r="C11" s="53">
        <v>0.03</v>
      </c>
    </row>
    <row r="12" spans="1:8" ht="14.4" customHeight="1" x14ac:dyDescent="0.3">
      <c r="A12" s="20" t="s">
        <v>32</v>
      </c>
      <c r="B12" s="53">
        <v>0.04</v>
      </c>
      <c r="C12" s="53">
        <v>0.04</v>
      </c>
    </row>
    <row r="13" spans="1:8" ht="14.4" customHeight="1" x14ac:dyDescent="0.3">
      <c r="A13" s="20" t="s">
        <v>73</v>
      </c>
      <c r="B13" s="53">
        <v>0.04</v>
      </c>
      <c r="C13" s="53">
        <v>0.03</v>
      </c>
    </row>
    <row r="14" spans="1:8" ht="14.4" customHeight="1" x14ac:dyDescent="0.3">
      <c r="A14" s="51" t="s">
        <v>41</v>
      </c>
      <c r="B14" s="54">
        <v>0.25</v>
      </c>
      <c r="C14" s="54">
        <v>0.23</v>
      </c>
    </row>
    <row r="22" spans="6:6" ht="14.4" customHeight="1" x14ac:dyDescent="0.3">
      <c r="F22" s="27"/>
    </row>
  </sheetData>
  <mergeCells count="1">
    <mergeCell ref="A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2:H137"/>
  <sheetViews>
    <sheetView showGridLines="0" tabSelected="1" topLeftCell="A70" zoomScaleNormal="100" workbookViewId="0">
      <selection activeCell="E83" sqref="E83"/>
    </sheetView>
  </sheetViews>
  <sheetFormatPr defaultColWidth="8.8984375" defaultRowHeight="14.4" x14ac:dyDescent="0.3"/>
  <cols>
    <col min="1" max="1" width="8.8984375" style="186"/>
    <col min="2" max="2" width="28.8984375" style="12" customWidth="1"/>
    <col min="3" max="3" width="67.69921875" style="121" customWidth="1"/>
    <col min="4" max="16384" width="8.8984375" style="118"/>
  </cols>
  <sheetData>
    <row r="2" spans="2:8" ht="25.95" x14ac:dyDescent="0.3">
      <c r="B2" s="119" t="s">
        <v>126</v>
      </c>
      <c r="C2" s="120" t="s">
        <v>127</v>
      </c>
      <c r="D2" s="96"/>
      <c r="F2" s="96"/>
      <c r="H2" s="96"/>
    </row>
    <row r="3" spans="2:8" ht="15" thickBot="1" x14ac:dyDescent="0.35"/>
    <row r="4" spans="2:8" ht="18.45" thickBot="1" x14ac:dyDescent="0.35">
      <c r="B4" s="197" t="s">
        <v>195</v>
      </c>
      <c r="C4" s="198"/>
    </row>
    <row r="5" spans="2:8" ht="15" thickBot="1" x14ac:dyDescent="0.35">
      <c r="B5" s="185" t="s">
        <v>128</v>
      </c>
      <c r="C5" s="178" t="s">
        <v>129</v>
      </c>
    </row>
    <row r="6" spans="2:8" ht="24.2" x14ac:dyDescent="0.3">
      <c r="B6" s="199" t="s">
        <v>130</v>
      </c>
      <c r="C6" s="248" t="s">
        <v>205</v>
      </c>
    </row>
    <row r="7" spans="2:8" ht="15" thickBot="1" x14ac:dyDescent="0.35">
      <c r="B7" s="200"/>
      <c r="C7" s="179" t="s">
        <v>206</v>
      </c>
    </row>
    <row r="8" spans="2:8" ht="15" thickBot="1" x14ac:dyDescent="0.35">
      <c r="B8" s="185" t="s">
        <v>131</v>
      </c>
      <c r="C8" s="180" t="s">
        <v>132</v>
      </c>
    </row>
    <row r="9" spans="2:8" x14ac:dyDescent="0.3">
      <c r="B9" s="199" t="s">
        <v>133</v>
      </c>
      <c r="C9" s="248" t="s">
        <v>207</v>
      </c>
    </row>
    <row r="10" spans="2:8" ht="15" thickBot="1" x14ac:dyDescent="0.35">
      <c r="B10" s="200"/>
      <c r="C10" s="179" t="s">
        <v>208</v>
      </c>
    </row>
    <row r="11" spans="2:8" ht="24.8" thickBot="1" x14ac:dyDescent="0.35">
      <c r="B11" s="185" t="s">
        <v>134</v>
      </c>
      <c r="C11" s="180" t="s">
        <v>209</v>
      </c>
    </row>
    <row r="12" spans="2:8" ht="15" thickBot="1" x14ac:dyDescent="0.35">
      <c r="B12" s="184" t="s">
        <v>135</v>
      </c>
      <c r="C12" s="179" t="s">
        <v>210</v>
      </c>
    </row>
    <row r="13" spans="2:8" x14ac:dyDescent="0.3">
      <c r="B13" s="193" t="s">
        <v>136</v>
      </c>
      <c r="C13" s="181" t="s">
        <v>211</v>
      </c>
    </row>
    <row r="14" spans="2:8" ht="15" thickBot="1" x14ac:dyDescent="0.35">
      <c r="B14" s="194"/>
      <c r="C14" s="180" t="s">
        <v>212</v>
      </c>
    </row>
    <row r="15" spans="2:8" ht="60.5" x14ac:dyDescent="0.3">
      <c r="B15" s="199" t="s">
        <v>137</v>
      </c>
      <c r="C15" s="248" t="s">
        <v>213</v>
      </c>
    </row>
    <row r="16" spans="2:8" ht="75.45" thickBot="1" x14ac:dyDescent="0.35">
      <c r="B16" s="200"/>
      <c r="C16" s="248" t="s">
        <v>214</v>
      </c>
    </row>
    <row r="17" spans="2:3" ht="60.5" x14ac:dyDescent="0.3">
      <c r="B17" s="249" t="s">
        <v>138</v>
      </c>
      <c r="C17" s="250" t="s">
        <v>215</v>
      </c>
    </row>
    <row r="18" spans="2:3" ht="24.8" thickBot="1" x14ac:dyDescent="0.35">
      <c r="B18" s="194"/>
      <c r="C18" s="180" t="s">
        <v>196</v>
      </c>
    </row>
    <row r="20" spans="2:3" ht="15" thickBot="1" x14ac:dyDescent="0.35"/>
    <row r="21" spans="2:3" ht="18.45" thickBot="1" x14ac:dyDescent="0.35">
      <c r="B21" s="189" t="s">
        <v>139</v>
      </c>
      <c r="C21" s="190"/>
    </row>
    <row r="22" spans="2:3" ht="15" thickBot="1" x14ac:dyDescent="0.35">
      <c r="B22" s="182" t="s">
        <v>128</v>
      </c>
      <c r="C22" s="122" t="s">
        <v>129</v>
      </c>
    </row>
    <row r="23" spans="2:3" ht="15" thickBot="1" x14ac:dyDescent="0.35">
      <c r="B23" s="183" t="s">
        <v>130</v>
      </c>
      <c r="C23" s="123" t="s">
        <v>140</v>
      </c>
    </row>
    <row r="24" spans="2:3" ht="15" thickBot="1" x14ac:dyDescent="0.35">
      <c r="B24" s="182" t="s">
        <v>131</v>
      </c>
      <c r="C24" s="124" t="s">
        <v>132</v>
      </c>
    </row>
    <row r="25" spans="2:3" ht="15" thickBot="1" x14ac:dyDescent="0.35">
      <c r="B25" s="183" t="s">
        <v>133</v>
      </c>
      <c r="C25" s="123" t="s">
        <v>141</v>
      </c>
    </row>
    <row r="26" spans="2:3" ht="24.8" thickBot="1" x14ac:dyDescent="0.35">
      <c r="B26" s="182" t="s">
        <v>134</v>
      </c>
      <c r="C26" s="124" t="s">
        <v>216</v>
      </c>
    </row>
    <row r="27" spans="2:3" ht="15" thickBot="1" x14ac:dyDescent="0.35">
      <c r="B27" s="183" t="s">
        <v>135</v>
      </c>
      <c r="C27" s="123" t="s">
        <v>142</v>
      </c>
    </row>
    <row r="28" spans="2:3" ht="15" thickBot="1" x14ac:dyDescent="0.35">
      <c r="B28" s="182" t="s">
        <v>136</v>
      </c>
      <c r="C28" s="124" t="s">
        <v>143</v>
      </c>
    </row>
    <row r="29" spans="2:3" ht="49" thickBot="1" x14ac:dyDescent="0.35">
      <c r="B29" s="183" t="s">
        <v>137</v>
      </c>
      <c r="C29" s="123" t="s">
        <v>217</v>
      </c>
    </row>
    <row r="30" spans="2:3" ht="24.2" x14ac:dyDescent="0.3">
      <c r="B30" s="195" t="s">
        <v>138</v>
      </c>
      <c r="C30" s="126" t="s">
        <v>144</v>
      </c>
    </row>
    <row r="31" spans="2:3" ht="24.8" thickBot="1" x14ac:dyDescent="0.35">
      <c r="B31" s="196"/>
      <c r="C31" s="124" t="s">
        <v>145</v>
      </c>
    </row>
    <row r="33" spans="2:3" ht="15" thickBot="1" x14ac:dyDescent="0.35"/>
    <row r="34" spans="2:3" ht="18.45" thickBot="1" x14ac:dyDescent="0.35">
      <c r="B34" s="189" t="s">
        <v>146</v>
      </c>
      <c r="C34" s="190"/>
    </row>
    <row r="35" spans="2:3" ht="15" thickBot="1" x14ac:dyDescent="0.35">
      <c r="B35" s="182" t="s">
        <v>128</v>
      </c>
      <c r="C35" s="122" t="s">
        <v>129</v>
      </c>
    </row>
    <row r="36" spans="2:3" ht="15" thickBot="1" x14ac:dyDescent="0.35">
      <c r="B36" s="183" t="s">
        <v>130</v>
      </c>
      <c r="C36" s="123" t="s">
        <v>218</v>
      </c>
    </row>
    <row r="37" spans="2:3" ht="15" thickBot="1" x14ac:dyDescent="0.35">
      <c r="B37" s="182" t="s">
        <v>131</v>
      </c>
      <c r="C37" s="124" t="s">
        <v>147</v>
      </c>
    </row>
    <row r="38" spans="2:3" ht="15" thickBot="1" x14ac:dyDescent="0.35">
      <c r="B38" s="183" t="s">
        <v>133</v>
      </c>
      <c r="C38" s="123" t="s">
        <v>219</v>
      </c>
    </row>
    <row r="39" spans="2:3" ht="15" thickBot="1" x14ac:dyDescent="0.35">
      <c r="B39" s="182" t="s">
        <v>134</v>
      </c>
      <c r="C39" s="124" t="s">
        <v>148</v>
      </c>
    </row>
    <row r="40" spans="2:3" ht="24.8" thickBot="1" x14ac:dyDescent="0.35">
      <c r="B40" s="183" t="s">
        <v>135</v>
      </c>
      <c r="C40" s="123" t="s">
        <v>220</v>
      </c>
    </row>
    <row r="41" spans="2:3" ht="15" thickBot="1" x14ac:dyDescent="0.35">
      <c r="B41" s="182" t="s">
        <v>136</v>
      </c>
      <c r="C41" s="124" t="s">
        <v>143</v>
      </c>
    </row>
    <row r="42" spans="2:3" ht="36.299999999999997" x14ac:dyDescent="0.3">
      <c r="B42" s="191" t="s">
        <v>137</v>
      </c>
      <c r="C42" s="125" t="s">
        <v>221</v>
      </c>
    </row>
    <row r="43" spans="2:3" ht="24.8" thickBot="1" x14ac:dyDescent="0.35">
      <c r="B43" s="192"/>
      <c r="C43" s="123" t="s">
        <v>222</v>
      </c>
    </row>
    <row r="44" spans="2:3" ht="36.9" thickBot="1" x14ac:dyDescent="0.35">
      <c r="B44" s="182" t="s">
        <v>138</v>
      </c>
      <c r="C44" s="124" t="s">
        <v>223</v>
      </c>
    </row>
    <row r="46" spans="2:3" ht="15" thickBot="1" x14ac:dyDescent="0.35"/>
    <row r="47" spans="2:3" ht="18.45" thickBot="1" x14ac:dyDescent="0.35">
      <c r="B47" s="189" t="s">
        <v>149</v>
      </c>
      <c r="C47" s="190"/>
    </row>
    <row r="48" spans="2:3" ht="15" thickBot="1" x14ac:dyDescent="0.35">
      <c r="B48" s="182" t="s">
        <v>128</v>
      </c>
      <c r="C48" s="122" t="s">
        <v>129</v>
      </c>
    </row>
    <row r="49" spans="2:3" ht="15" thickBot="1" x14ac:dyDescent="0.35">
      <c r="B49" s="183" t="s">
        <v>130</v>
      </c>
      <c r="C49" s="123" t="s">
        <v>224</v>
      </c>
    </row>
    <row r="50" spans="2:3" ht="15" thickBot="1" x14ac:dyDescent="0.35">
      <c r="B50" s="182" t="s">
        <v>131</v>
      </c>
      <c r="C50" s="124" t="s">
        <v>150</v>
      </c>
    </row>
    <row r="51" spans="2:3" ht="15" thickBot="1" x14ac:dyDescent="0.35">
      <c r="B51" s="183" t="s">
        <v>133</v>
      </c>
      <c r="C51" s="123" t="s">
        <v>225</v>
      </c>
    </row>
    <row r="52" spans="2:3" ht="24.8" thickBot="1" x14ac:dyDescent="0.35">
      <c r="B52" s="182" t="s">
        <v>134</v>
      </c>
      <c r="C52" s="124" t="s">
        <v>226</v>
      </c>
    </row>
    <row r="53" spans="2:3" ht="15" thickBot="1" x14ac:dyDescent="0.35">
      <c r="B53" s="183" t="s">
        <v>135</v>
      </c>
      <c r="C53" s="123" t="s">
        <v>210</v>
      </c>
    </row>
    <row r="54" spans="2:3" ht="15" thickBot="1" x14ac:dyDescent="0.35">
      <c r="B54" s="182" t="s">
        <v>136</v>
      </c>
      <c r="C54" s="124" t="s">
        <v>151</v>
      </c>
    </row>
    <row r="55" spans="2:3" ht="48.4" x14ac:dyDescent="0.3">
      <c r="B55" s="191" t="s">
        <v>137</v>
      </c>
      <c r="C55" s="125" t="s">
        <v>227</v>
      </c>
    </row>
    <row r="56" spans="2:3" ht="24.8" thickBot="1" x14ac:dyDescent="0.35">
      <c r="B56" s="192"/>
      <c r="C56" s="123" t="s">
        <v>228</v>
      </c>
    </row>
    <row r="57" spans="2:3" ht="61.05" thickBot="1" x14ac:dyDescent="0.35">
      <c r="B57" s="182" t="s">
        <v>138</v>
      </c>
      <c r="C57" s="124" t="s">
        <v>229</v>
      </c>
    </row>
    <row r="59" spans="2:3" ht="15" thickBot="1" x14ac:dyDescent="0.35"/>
    <row r="60" spans="2:3" ht="18.45" thickBot="1" x14ac:dyDescent="0.35">
      <c r="B60" s="189" t="s">
        <v>152</v>
      </c>
      <c r="C60" s="190"/>
    </row>
    <row r="61" spans="2:3" ht="15" thickBot="1" x14ac:dyDescent="0.35">
      <c r="B61" s="182" t="s">
        <v>128</v>
      </c>
      <c r="C61" s="122" t="s">
        <v>129</v>
      </c>
    </row>
    <row r="62" spans="2:3" ht="15" thickBot="1" x14ac:dyDescent="0.35">
      <c r="B62" s="183" t="s">
        <v>130</v>
      </c>
      <c r="C62" s="123" t="s">
        <v>230</v>
      </c>
    </row>
    <row r="63" spans="2:3" ht="15" thickBot="1" x14ac:dyDescent="0.35">
      <c r="B63" s="182" t="s">
        <v>131</v>
      </c>
      <c r="C63" s="124" t="s">
        <v>231</v>
      </c>
    </row>
    <row r="64" spans="2:3" ht="15" thickBot="1" x14ac:dyDescent="0.35">
      <c r="B64" s="183" t="s">
        <v>133</v>
      </c>
      <c r="C64" s="123" t="s">
        <v>232</v>
      </c>
    </row>
    <row r="65" spans="2:3" ht="24.8" thickBot="1" x14ac:dyDescent="0.35">
      <c r="B65" s="182" t="s">
        <v>134</v>
      </c>
      <c r="C65" s="124" t="s">
        <v>233</v>
      </c>
    </row>
    <row r="66" spans="2:3" ht="15" thickBot="1" x14ac:dyDescent="0.35">
      <c r="B66" s="183" t="s">
        <v>135</v>
      </c>
      <c r="C66" s="123" t="s">
        <v>210</v>
      </c>
    </row>
    <row r="67" spans="2:3" ht="15" thickBot="1" x14ac:dyDescent="0.35">
      <c r="B67" s="182" t="s">
        <v>136</v>
      </c>
      <c r="C67" s="124" t="s">
        <v>151</v>
      </c>
    </row>
    <row r="68" spans="2:3" ht="48.4" x14ac:dyDescent="0.3">
      <c r="B68" s="191" t="s">
        <v>137</v>
      </c>
      <c r="C68" s="125" t="s">
        <v>234</v>
      </c>
    </row>
    <row r="69" spans="2:3" ht="48.4" x14ac:dyDescent="0.3">
      <c r="B69" s="201"/>
      <c r="C69" s="125" t="s">
        <v>235</v>
      </c>
    </row>
    <row r="70" spans="2:3" ht="24.8" thickBot="1" x14ac:dyDescent="0.35">
      <c r="B70" s="192"/>
      <c r="C70" s="123" t="s">
        <v>153</v>
      </c>
    </row>
    <row r="71" spans="2:3" ht="24.2" x14ac:dyDescent="0.3">
      <c r="B71" s="195" t="s">
        <v>138</v>
      </c>
      <c r="C71" s="126" t="s">
        <v>236</v>
      </c>
    </row>
    <row r="72" spans="2:3" ht="61.05" thickBot="1" x14ac:dyDescent="0.35">
      <c r="B72" s="196"/>
      <c r="C72" s="124" t="s">
        <v>229</v>
      </c>
    </row>
    <row r="74" spans="2:3" ht="15" thickBot="1" x14ac:dyDescent="0.35"/>
    <row r="75" spans="2:3" ht="18.45" thickBot="1" x14ac:dyDescent="0.35">
      <c r="B75" s="189" t="s">
        <v>154</v>
      </c>
      <c r="C75" s="190"/>
    </row>
    <row r="76" spans="2:3" ht="15" thickBot="1" x14ac:dyDescent="0.35">
      <c r="B76" s="182" t="s">
        <v>128</v>
      </c>
      <c r="C76" s="122" t="s">
        <v>129</v>
      </c>
    </row>
    <row r="77" spans="2:3" ht="15" thickBot="1" x14ac:dyDescent="0.35">
      <c r="B77" s="183" t="s">
        <v>130</v>
      </c>
      <c r="C77" s="123" t="s">
        <v>155</v>
      </c>
    </row>
    <row r="78" spans="2:3" ht="24.8" thickBot="1" x14ac:dyDescent="0.35">
      <c r="B78" s="182" t="s">
        <v>131</v>
      </c>
      <c r="C78" s="124" t="s">
        <v>156</v>
      </c>
    </row>
    <row r="79" spans="2:3" ht="15" thickBot="1" x14ac:dyDescent="0.35">
      <c r="B79" s="183" t="s">
        <v>133</v>
      </c>
      <c r="C79" s="123" t="s">
        <v>237</v>
      </c>
    </row>
    <row r="80" spans="2:3" ht="15" thickBot="1" x14ac:dyDescent="0.35">
      <c r="B80" s="182" t="s">
        <v>134</v>
      </c>
      <c r="C80" s="124" t="s">
        <v>238</v>
      </c>
    </row>
    <row r="81" spans="2:3" ht="15" thickBot="1" x14ac:dyDescent="0.35">
      <c r="B81" s="183" t="s">
        <v>135</v>
      </c>
      <c r="C81" s="123" t="s">
        <v>210</v>
      </c>
    </row>
    <row r="82" spans="2:3" ht="15" thickBot="1" x14ac:dyDescent="0.35">
      <c r="B82" s="182" t="s">
        <v>136</v>
      </c>
      <c r="C82" s="124" t="s">
        <v>151</v>
      </c>
    </row>
    <row r="83" spans="2:3" ht="84.7" x14ac:dyDescent="0.3">
      <c r="B83" s="191" t="s">
        <v>137</v>
      </c>
      <c r="C83" s="251" t="s">
        <v>157</v>
      </c>
    </row>
    <row r="84" spans="2:3" ht="48.4" x14ac:dyDescent="0.3">
      <c r="B84" s="201"/>
      <c r="C84" s="125" t="s">
        <v>227</v>
      </c>
    </row>
    <row r="85" spans="2:3" ht="24.8" thickBot="1" x14ac:dyDescent="0.35">
      <c r="B85" s="192"/>
      <c r="C85" s="123" t="s">
        <v>228</v>
      </c>
    </row>
    <row r="86" spans="2:3" ht="60.5" x14ac:dyDescent="0.3">
      <c r="B86" s="195" t="s">
        <v>138</v>
      </c>
      <c r="C86" s="126" t="s">
        <v>229</v>
      </c>
    </row>
    <row r="87" spans="2:3" ht="49" thickBot="1" x14ac:dyDescent="0.35">
      <c r="B87" s="196"/>
      <c r="C87" s="124" t="s">
        <v>158</v>
      </c>
    </row>
    <row r="89" spans="2:3" ht="15" thickBot="1" x14ac:dyDescent="0.35"/>
    <row r="90" spans="2:3" ht="18.45" thickBot="1" x14ac:dyDescent="0.35">
      <c r="B90" s="189" t="s">
        <v>239</v>
      </c>
      <c r="C90" s="190"/>
    </row>
    <row r="91" spans="2:3" ht="15" thickBot="1" x14ac:dyDescent="0.35">
      <c r="B91" s="182" t="s">
        <v>128</v>
      </c>
      <c r="C91" s="122" t="s">
        <v>129</v>
      </c>
    </row>
    <row r="92" spans="2:3" ht="15" thickBot="1" x14ac:dyDescent="0.35">
      <c r="B92" s="183" t="s">
        <v>130</v>
      </c>
      <c r="C92" s="123" t="s">
        <v>240</v>
      </c>
    </row>
    <row r="93" spans="2:3" ht="15" thickBot="1" x14ac:dyDescent="0.35">
      <c r="B93" s="182" t="s">
        <v>131</v>
      </c>
      <c r="C93" s="124" t="s">
        <v>147</v>
      </c>
    </row>
    <row r="94" spans="2:3" ht="15" thickBot="1" x14ac:dyDescent="0.35">
      <c r="B94" s="183" t="s">
        <v>133</v>
      </c>
      <c r="C94" s="123" t="s">
        <v>159</v>
      </c>
    </row>
    <row r="95" spans="2:3" ht="24.8" thickBot="1" x14ac:dyDescent="0.35">
      <c r="B95" s="182" t="s">
        <v>134</v>
      </c>
      <c r="C95" s="124" t="s">
        <v>241</v>
      </c>
    </row>
    <row r="96" spans="2:3" ht="15" thickBot="1" x14ac:dyDescent="0.35">
      <c r="B96" s="183" t="s">
        <v>135</v>
      </c>
      <c r="C96" s="123" t="s">
        <v>203</v>
      </c>
    </row>
    <row r="97" spans="2:3" ht="15" thickBot="1" x14ac:dyDescent="0.35">
      <c r="B97" s="182" t="s">
        <v>136</v>
      </c>
      <c r="C97" s="124" t="s">
        <v>160</v>
      </c>
    </row>
    <row r="98" spans="2:3" ht="97.35" thickBot="1" x14ac:dyDescent="0.35">
      <c r="B98" s="183" t="s">
        <v>137</v>
      </c>
      <c r="C98" s="123" t="s">
        <v>242</v>
      </c>
    </row>
    <row r="99" spans="2:3" ht="24.2" x14ac:dyDescent="0.3">
      <c r="B99" s="195" t="s">
        <v>138</v>
      </c>
      <c r="C99" s="126" t="s">
        <v>243</v>
      </c>
    </row>
    <row r="100" spans="2:3" ht="49" thickBot="1" x14ac:dyDescent="0.35">
      <c r="B100" s="196"/>
      <c r="C100" s="124" t="s">
        <v>244</v>
      </c>
    </row>
    <row r="102" spans="2:3" ht="15" thickBot="1" x14ac:dyDescent="0.35"/>
    <row r="103" spans="2:3" ht="18.45" thickBot="1" x14ac:dyDescent="0.35">
      <c r="B103" s="189" t="s">
        <v>161</v>
      </c>
      <c r="C103" s="190"/>
    </row>
    <row r="104" spans="2:3" ht="15" thickBot="1" x14ac:dyDescent="0.35">
      <c r="B104" s="182" t="s">
        <v>128</v>
      </c>
      <c r="C104" s="122" t="s">
        <v>129</v>
      </c>
    </row>
    <row r="105" spans="2:3" ht="15" thickBot="1" x14ac:dyDescent="0.35">
      <c r="B105" s="183" t="s">
        <v>130</v>
      </c>
      <c r="C105" s="123" t="s">
        <v>162</v>
      </c>
    </row>
    <row r="106" spans="2:3" ht="15" thickBot="1" x14ac:dyDescent="0.35">
      <c r="B106" s="182" t="s">
        <v>131</v>
      </c>
      <c r="C106" s="124" t="s">
        <v>163</v>
      </c>
    </row>
    <row r="107" spans="2:3" ht="15" thickBot="1" x14ac:dyDescent="0.35">
      <c r="B107" s="183" t="s">
        <v>133</v>
      </c>
      <c r="C107" s="123" t="s">
        <v>164</v>
      </c>
    </row>
    <row r="108" spans="2:3" ht="49" thickBot="1" x14ac:dyDescent="0.35">
      <c r="B108" s="182" t="s">
        <v>134</v>
      </c>
      <c r="C108" s="124" t="s">
        <v>245</v>
      </c>
    </row>
    <row r="109" spans="2:3" ht="15" thickBot="1" x14ac:dyDescent="0.35">
      <c r="B109" s="183" t="s">
        <v>135</v>
      </c>
      <c r="C109" s="123" t="s">
        <v>246</v>
      </c>
    </row>
    <row r="110" spans="2:3" ht="15" thickBot="1" x14ac:dyDescent="0.35">
      <c r="B110" s="182" t="s">
        <v>136</v>
      </c>
      <c r="C110" s="124" t="s">
        <v>165</v>
      </c>
    </row>
    <row r="111" spans="2:3" ht="109.45" thickBot="1" x14ac:dyDescent="0.35">
      <c r="B111" s="183" t="s">
        <v>137</v>
      </c>
      <c r="C111" s="123" t="s">
        <v>247</v>
      </c>
    </row>
    <row r="112" spans="2:3" ht="24.2" x14ac:dyDescent="0.3">
      <c r="B112" s="195" t="s">
        <v>138</v>
      </c>
      <c r="C112" s="126" t="s">
        <v>166</v>
      </c>
    </row>
    <row r="113" spans="2:3" ht="85.25" thickBot="1" x14ac:dyDescent="0.35">
      <c r="B113" s="196"/>
      <c r="C113" s="124" t="s">
        <v>248</v>
      </c>
    </row>
    <row r="115" spans="2:3" ht="15" thickBot="1" x14ac:dyDescent="0.35"/>
    <row r="116" spans="2:3" ht="18.45" thickBot="1" x14ac:dyDescent="0.35">
      <c r="B116" s="189" t="s">
        <v>167</v>
      </c>
      <c r="C116" s="190"/>
    </row>
    <row r="117" spans="2:3" ht="15" thickBot="1" x14ac:dyDescent="0.35">
      <c r="B117" s="182" t="s">
        <v>128</v>
      </c>
      <c r="C117" s="122" t="s">
        <v>129</v>
      </c>
    </row>
    <row r="118" spans="2:3" ht="24.8" thickBot="1" x14ac:dyDescent="0.35">
      <c r="B118" s="183" t="s">
        <v>130</v>
      </c>
      <c r="C118" s="123" t="s">
        <v>168</v>
      </c>
    </row>
    <row r="119" spans="2:3" ht="15" thickBot="1" x14ac:dyDescent="0.35">
      <c r="B119" s="182" t="s">
        <v>131</v>
      </c>
      <c r="C119" s="124" t="s">
        <v>169</v>
      </c>
    </row>
    <row r="120" spans="2:3" ht="24.8" thickBot="1" x14ac:dyDescent="0.35">
      <c r="B120" s="183" t="s">
        <v>133</v>
      </c>
      <c r="C120" s="123" t="s">
        <v>249</v>
      </c>
    </row>
    <row r="121" spans="2:3" ht="24.8" thickBot="1" x14ac:dyDescent="0.35">
      <c r="B121" s="182" t="s">
        <v>134</v>
      </c>
      <c r="C121" s="124" t="s">
        <v>250</v>
      </c>
    </row>
    <row r="122" spans="2:3" ht="15" thickBot="1" x14ac:dyDescent="0.35">
      <c r="B122" s="183" t="s">
        <v>135</v>
      </c>
      <c r="C122" s="123" t="s">
        <v>170</v>
      </c>
    </row>
    <row r="123" spans="2:3" ht="48.4" x14ac:dyDescent="0.3">
      <c r="B123" s="195" t="s">
        <v>137</v>
      </c>
      <c r="C123" s="126" t="s">
        <v>171</v>
      </c>
    </row>
    <row r="124" spans="2:3" ht="36.9" thickBot="1" x14ac:dyDescent="0.35">
      <c r="B124" s="196"/>
      <c r="C124" s="124" t="s">
        <v>251</v>
      </c>
    </row>
    <row r="126" spans="2:3" ht="15" thickBot="1" x14ac:dyDescent="0.35"/>
    <row r="127" spans="2:3" ht="18.45" thickBot="1" x14ac:dyDescent="0.35">
      <c r="B127" s="189" t="s">
        <v>172</v>
      </c>
      <c r="C127" s="190"/>
    </row>
    <row r="128" spans="2:3" ht="15" thickBot="1" x14ac:dyDescent="0.35">
      <c r="B128" s="182" t="s">
        <v>128</v>
      </c>
      <c r="C128" s="122" t="s">
        <v>129</v>
      </c>
    </row>
    <row r="129" spans="2:3" ht="15" thickBot="1" x14ac:dyDescent="0.35">
      <c r="B129" s="183" t="s">
        <v>130</v>
      </c>
      <c r="C129" s="123" t="s">
        <v>173</v>
      </c>
    </row>
    <row r="130" spans="2:3" ht="15" thickBot="1" x14ac:dyDescent="0.35">
      <c r="B130" s="182" t="s">
        <v>131</v>
      </c>
      <c r="C130" s="124" t="s">
        <v>174</v>
      </c>
    </row>
    <row r="131" spans="2:3" ht="15" thickBot="1" x14ac:dyDescent="0.35">
      <c r="B131" s="183" t="s">
        <v>133</v>
      </c>
      <c r="C131" s="123" t="s">
        <v>175</v>
      </c>
    </row>
    <row r="132" spans="2:3" ht="15" thickBot="1" x14ac:dyDescent="0.35">
      <c r="B132" s="182" t="s">
        <v>134</v>
      </c>
      <c r="C132" s="124" t="s">
        <v>176</v>
      </c>
    </row>
    <row r="133" spans="2:3" ht="15" thickBot="1" x14ac:dyDescent="0.35">
      <c r="B133" s="183" t="s">
        <v>135</v>
      </c>
      <c r="C133" s="123" t="s">
        <v>177</v>
      </c>
    </row>
    <row r="134" spans="2:3" ht="15" thickBot="1" x14ac:dyDescent="0.35">
      <c r="B134" s="182" t="s">
        <v>136</v>
      </c>
      <c r="C134" s="124" t="s">
        <v>178</v>
      </c>
    </row>
    <row r="135" spans="2:3" ht="36.299999999999997" x14ac:dyDescent="0.3">
      <c r="B135" s="191" t="s">
        <v>137</v>
      </c>
      <c r="C135" s="125" t="s">
        <v>179</v>
      </c>
    </row>
    <row r="136" spans="2:3" ht="15" thickBot="1" x14ac:dyDescent="0.35">
      <c r="B136" s="192"/>
      <c r="C136" s="123" t="s">
        <v>180</v>
      </c>
    </row>
    <row r="137" spans="2:3" ht="97.35" thickBot="1" x14ac:dyDescent="0.35">
      <c r="B137" s="182" t="s">
        <v>138</v>
      </c>
      <c r="C137" s="124" t="s">
        <v>252</v>
      </c>
    </row>
  </sheetData>
  <mergeCells count="26">
    <mergeCell ref="B112:B113"/>
    <mergeCell ref="B116:C116"/>
    <mergeCell ref="B123:B124"/>
    <mergeCell ref="B127:C127"/>
    <mergeCell ref="B135:B136"/>
    <mergeCell ref="B83:B85"/>
    <mergeCell ref="B86:B87"/>
    <mergeCell ref="B90:C90"/>
    <mergeCell ref="B99:B100"/>
    <mergeCell ref="B103:C103"/>
    <mergeCell ref="B4:C4"/>
    <mergeCell ref="B6:B7"/>
    <mergeCell ref="B9:B10"/>
    <mergeCell ref="B13:B14"/>
    <mergeCell ref="B15:B16"/>
    <mergeCell ref="B17:B18"/>
    <mergeCell ref="B21:C21"/>
    <mergeCell ref="B30:B31"/>
    <mergeCell ref="B34:C34"/>
    <mergeCell ref="B42:B43"/>
    <mergeCell ref="B47:C47"/>
    <mergeCell ref="B55:B56"/>
    <mergeCell ref="B60:C60"/>
    <mergeCell ref="B68:B70"/>
    <mergeCell ref="B71:B72"/>
    <mergeCell ref="B75:C75"/>
  </mergeCells>
  <hyperlinks>
    <hyperlink ref="C83" r:id="rId1" display="http://archive.stats.govt.nz/methods/classifications-and-standards/classification-related-stats-standards/iwi.aspx" xr:uid="{F016D1AC-9226-425F-BA13-69ED1EC0E9B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M21"/>
  <sheetViews>
    <sheetView showGridLines="0" zoomScaleNormal="100" workbookViewId="0">
      <selection activeCell="J6" sqref="J6"/>
    </sheetView>
  </sheetViews>
  <sheetFormatPr defaultRowHeight="14.4" customHeight="1" x14ac:dyDescent="0.3"/>
  <cols>
    <col min="1" max="1" width="19.8984375" customWidth="1"/>
    <col min="2" max="2" width="11.3984375" customWidth="1"/>
    <col min="3" max="3" width="11" customWidth="1"/>
    <col min="4" max="4" width="11.59765625" customWidth="1"/>
    <col min="5" max="5" width="9" bestFit="1" customWidth="1"/>
    <col min="6" max="6" width="9.69921875" customWidth="1"/>
    <col min="7" max="7" width="11.69921875" customWidth="1"/>
    <col min="8" max="8" width="10" customWidth="1"/>
    <col min="9" max="9" width="7.09765625" customWidth="1"/>
    <col min="10" max="10" width="8.3984375" customWidth="1"/>
    <col min="11" max="11" width="6.296875" customWidth="1"/>
    <col min="12" max="12" width="9.3984375" customWidth="1"/>
    <col min="13" max="13" width="7.09765625" customWidth="1"/>
    <col min="14" max="14" width="11.296875" customWidth="1"/>
  </cols>
  <sheetData>
    <row r="1" spans="1:13" s="27" customFormat="1" ht="14.4" customHeight="1" x14ac:dyDescent="0.3">
      <c r="A1" s="7" t="s">
        <v>193</v>
      </c>
    </row>
    <row r="2" spans="1:13" ht="14.4" customHeight="1" x14ac:dyDescent="0.3">
      <c r="A2" s="7"/>
    </row>
    <row r="3" spans="1:13" ht="14.4" customHeight="1" thickBot="1" x14ac:dyDescent="0.35">
      <c r="A3" s="8"/>
      <c r="B3" s="204" t="s">
        <v>19</v>
      </c>
      <c r="C3" s="206"/>
      <c r="D3" s="205"/>
      <c r="E3" s="204" t="s">
        <v>22</v>
      </c>
      <c r="F3" s="205"/>
      <c r="G3" s="202" t="s">
        <v>188</v>
      </c>
      <c r="H3" s="203"/>
    </row>
    <row r="4" spans="1:13" ht="14.4" customHeight="1" thickTop="1" thickBot="1" x14ac:dyDescent="0.35">
      <c r="A4" s="1" t="s">
        <v>18</v>
      </c>
      <c r="B4" s="138">
        <v>2006</v>
      </c>
      <c r="C4" s="138">
        <v>2013</v>
      </c>
      <c r="D4" s="138">
        <v>2018</v>
      </c>
      <c r="E4" s="139" t="s">
        <v>20</v>
      </c>
      <c r="F4" s="139" t="s">
        <v>21</v>
      </c>
      <c r="G4" s="139" t="s">
        <v>20</v>
      </c>
      <c r="H4" s="140" t="s">
        <v>21</v>
      </c>
    </row>
    <row r="5" spans="1:13" ht="14.4" customHeight="1" x14ac:dyDescent="0.3">
      <c r="A5" s="135" t="s">
        <v>14</v>
      </c>
      <c r="B5" s="141">
        <v>33645</v>
      </c>
      <c r="C5" s="142">
        <v>44595</v>
      </c>
      <c r="D5" s="142">
        <v>60561</v>
      </c>
      <c r="E5" s="143">
        <f t="shared" ref="E5:E7" si="0">(C5-B5)</f>
        <v>10950</v>
      </c>
      <c r="F5" s="144">
        <f>(C5-B5)/B5*100</f>
        <v>32.545697726259476</v>
      </c>
      <c r="G5" s="143">
        <f>(D5-C5)</f>
        <v>15966</v>
      </c>
      <c r="H5" s="144">
        <f>(D5-C5)/C5*100</f>
        <v>35.802219979818368</v>
      </c>
    </row>
    <row r="6" spans="1:13" s="22" customFormat="1" ht="14.4" customHeight="1" x14ac:dyDescent="0.3">
      <c r="A6" s="135" t="s">
        <v>13</v>
      </c>
      <c r="B6" s="141">
        <v>348456</v>
      </c>
      <c r="C6" s="142">
        <v>341469</v>
      </c>
      <c r="D6" s="142">
        <v>369006</v>
      </c>
      <c r="E6" s="143">
        <f>(C6-B6)</f>
        <v>-6987</v>
      </c>
      <c r="F6" s="144">
        <f>(C6-B6)/B6*100</f>
        <v>-2.0051312073834286</v>
      </c>
      <c r="G6" s="143">
        <f>(D6-C6)</f>
        <v>27537</v>
      </c>
      <c r="H6" s="144">
        <f t="shared" ref="H6:H9" si="1">(D6-C6)/C6*100</f>
        <v>8.0642752343550956</v>
      </c>
    </row>
    <row r="7" spans="1:13" ht="14.4" customHeight="1" x14ac:dyDescent="0.3">
      <c r="A7" s="134" t="s">
        <v>12</v>
      </c>
      <c r="B7" s="143">
        <v>42834</v>
      </c>
      <c r="C7" s="145">
        <v>49989</v>
      </c>
      <c r="D7" s="145">
        <v>59502</v>
      </c>
      <c r="E7" s="143">
        <f t="shared" si="0"/>
        <v>7155</v>
      </c>
      <c r="F7" s="144">
        <f t="shared" ref="F7" si="2">(C7-B7)/B7*100</f>
        <v>16.704020170892282</v>
      </c>
      <c r="G7" s="143">
        <f>(D7-C7)</f>
        <v>9513</v>
      </c>
      <c r="H7" s="144">
        <f t="shared" si="1"/>
        <v>19.030186641061032</v>
      </c>
    </row>
    <row r="8" spans="1:13" ht="14.4" customHeight="1" x14ac:dyDescent="0.3">
      <c r="A8" s="136" t="s">
        <v>2</v>
      </c>
      <c r="B8" s="141">
        <v>424935</v>
      </c>
      <c r="C8" s="142">
        <f>SUM(C5:C7)</f>
        <v>436053</v>
      </c>
      <c r="D8" s="142">
        <v>489069</v>
      </c>
      <c r="E8" s="146">
        <f>(C8-B8)</f>
        <v>11118</v>
      </c>
      <c r="F8" s="144">
        <f>(C8-B8)/B8*100</f>
        <v>2.616400155317872</v>
      </c>
      <c r="G8" s="146">
        <f>(D8-C8)</f>
        <v>53016</v>
      </c>
      <c r="H8" s="144">
        <f>(D8-C8)/C8*100</f>
        <v>12.158155086652309</v>
      </c>
    </row>
    <row r="9" spans="1:13" ht="14.4" customHeight="1" x14ac:dyDescent="0.3">
      <c r="A9" s="137" t="s">
        <v>1</v>
      </c>
      <c r="B9" s="147">
        <v>4027947</v>
      </c>
      <c r="C9" s="148">
        <v>4242048</v>
      </c>
      <c r="D9" s="148">
        <v>4699755</v>
      </c>
      <c r="E9" s="147">
        <f>(C9-B9)</f>
        <v>214101</v>
      </c>
      <c r="F9" s="149">
        <f>(C9-B9)/B9*100</f>
        <v>5.3153877148830411</v>
      </c>
      <c r="G9" s="147">
        <f>(D9-C9)</f>
        <v>457707</v>
      </c>
      <c r="H9" s="149">
        <f t="shared" si="1"/>
        <v>10.78976475513714</v>
      </c>
    </row>
    <row r="12" spans="1:13" ht="14.4" customHeight="1" x14ac:dyDescent="0.3">
      <c r="A12" s="130" t="s">
        <v>192</v>
      </c>
    </row>
    <row r="14" spans="1:13" ht="14.4" customHeight="1" x14ac:dyDescent="0.3">
      <c r="A14" s="128"/>
      <c r="B14" s="202" t="s">
        <v>25</v>
      </c>
      <c r="C14" s="203"/>
      <c r="D14" s="202" t="s">
        <v>181</v>
      </c>
      <c r="E14" s="203"/>
      <c r="F14" s="202" t="s">
        <v>182</v>
      </c>
      <c r="G14" s="203"/>
      <c r="H14" s="202" t="s">
        <v>26</v>
      </c>
      <c r="I14" s="203"/>
      <c r="J14" s="202" t="s">
        <v>183</v>
      </c>
      <c r="K14" s="203"/>
      <c r="L14" s="202" t="s">
        <v>184</v>
      </c>
      <c r="M14" s="203"/>
    </row>
    <row r="15" spans="1:13" ht="14.4" customHeight="1" thickBot="1" x14ac:dyDescent="0.35">
      <c r="A15" s="88" t="s">
        <v>18</v>
      </c>
      <c r="B15" s="95" t="s">
        <v>20</v>
      </c>
      <c r="C15" s="94" t="s">
        <v>21</v>
      </c>
      <c r="D15" s="95" t="s">
        <v>20</v>
      </c>
      <c r="E15" s="94" t="s">
        <v>21</v>
      </c>
      <c r="F15" s="95" t="s">
        <v>20</v>
      </c>
      <c r="G15" s="94" t="s">
        <v>21</v>
      </c>
      <c r="H15" s="95" t="s">
        <v>20</v>
      </c>
      <c r="I15" s="94" t="s">
        <v>21</v>
      </c>
      <c r="J15" s="95" t="s">
        <v>20</v>
      </c>
      <c r="K15" s="153" t="s">
        <v>21</v>
      </c>
      <c r="L15" s="95" t="s">
        <v>20</v>
      </c>
      <c r="M15" s="154" t="s">
        <v>21</v>
      </c>
    </row>
    <row r="16" spans="1:13" ht="14.4" customHeight="1" x14ac:dyDescent="0.3">
      <c r="A16" s="133" t="s">
        <v>14</v>
      </c>
      <c r="B16" s="168">
        <v>54102</v>
      </c>
      <c r="C16" s="150">
        <v>89.334720364591064</v>
      </c>
      <c r="D16" s="168">
        <v>4788</v>
      </c>
      <c r="E16" s="150">
        <v>7.9060781691187394</v>
      </c>
      <c r="F16" s="168">
        <v>1014</v>
      </c>
      <c r="G16" s="150">
        <v>1.6743448754148709</v>
      </c>
      <c r="H16" s="168">
        <v>3858</v>
      </c>
      <c r="I16" s="150">
        <v>6.3704364194778815</v>
      </c>
      <c r="J16" s="168">
        <v>525</v>
      </c>
      <c r="K16" s="150">
        <v>0.86689453608758105</v>
      </c>
      <c r="L16" s="168">
        <v>1071</v>
      </c>
      <c r="M16" s="150">
        <v>1.7684648536186656</v>
      </c>
    </row>
    <row r="17" spans="1:13" ht="14.4" customHeight="1" x14ac:dyDescent="0.3">
      <c r="A17" s="131" t="s">
        <v>13</v>
      </c>
      <c r="B17" s="169">
        <v>287307</v>
      </c>
      <c r="C17" s="23">
        <v>77.859709598217918</v>
      </c>
      <c r="D17" s="169">
        <v>36642</v>
      </c>
      <c r="E17" s="23">
        <v>9.9299198387018102</v>
      </c>
      <c r="F17" s="169">
        <v>14178</v>
      </c>
      <c r="G17" s="23">
        <v>3.8422139477406874</v>
      </c>
      <c r="H17" s="169">
        <v>54984</v>
      </c>
      <c r="I17" s="23">
        <v>14.900570722427279</v>
      </c>
      <c r="J17" s="169">
        <v>5580</v>
      </c>
      <c r="K17" s="23">
        <v>1.5121705338124583</v>
      </c>
      <c r="L17" s="169">
        <v>5007</v>
      </c>
      <c r="M17" s="23">
        <v>1.3568885058779532</v>
      </c>
    </row>
    <row r="18" spans="1:13" ht="14.4" customHeight="1" x14ac:dyDescent="0.3">
      <c r="A18" s="132" t="s">
        <v>12</v>
      </c>
      <c r="B18" s="170">
        <v>55299</v>
      </c>
      <c r="C18" s="151">
        <v>92.936371886659273</v>
      </c>
      <c r="D18" s="170">
        <v>5097</v>
      </c>
      <c r="E18" s="151">
        <v>8.5660986185338306</v>
      </c>
      <c r="F18" s="170">
        <v>822</v>
      </c>
      <c r="G18" s="151">
        <v>1.3814661692043964</v>
      </c>
      <c r="H18" s="170">
        <v>1719</v>
      </c>
      <c r="I18" s="151">
        <v>2.8889785217303618</v>
      </c>
      <c r="J18" s="170">
        <v>249</v>
      </c>
      <c r="K18" s="151">
        <v>0.41847332862760916</v>
      </c>
      <c r="L18" s="170">
        <v>816</v>
      </c>
      <c r="M18" s="151">
        <v>1.3713824745386711</v>
      </c>
    </row>
    <row r="19" spans="1:13" ht="14.4" customHeight="1" x14ac:dyDescent="0.3">
      <c r="A19" s="127" t="s">
        <v>2</v>
      </c>
      <c r="B19" s="171">
        <v>396708</v>
      </c>
      <c r="C19" s="152">
        <v>81.114934702465291</v>
      </c>
      <c r="D19" s="171">
        <v>46527</v>
      </c>
      <c r="E19" s="152">
        <v>9.5133815473890184</v>
      </c>
      <c r="F19" s="171">
        <v>16014</v>
      </c>
      <c r="G19" s="152">
        <v>3.2743845960385958</v>
      </c>
      <c r="H19" s="171">
        <v>60561</v>
      </c>
      <c r="I19" s="152">
        <v>12.382915294160947</v>
      </c>
      <c r="J19" s="171">
        <v>6354</v>
      </c>
      <c r="K19" s="152">
        <v>1.2992031799193979</v>
      </c>
      <c r="L19" s="171">
        <v>6894</v>
      </c>
      <c r="M19" s="152">
        <v>1.4096170479012162</v>
      </c>
    </row>
    <row r="20" spans="1:13" ht="14.4" customHeight="1" x14ac:dyDescent="0.3">
      <c r="A20" s="127" t="s">
        <v>1</v>
      </c>
      <c r="B20" s="171">
        <v>3297864</v>
      </c>
      <c r="C20" s="152">
        <v>70.170976997737114</v>
      </c>
      <c r="D20" s="171">
        <v>775836</v>
      </c>
      <c r="E20" s="152">
        <v>16.508009460067598</v>
      </c>
      <c r="F20" s="171">
        <v>381642</v>
      </c>
      <c r="G20" s="152">
        <v>8.1204658540711172</v>
      </c>
      <c r="H20" s="171">
        <v>707598</v>
      </c>
      <c r="I20" s="152">
        <v>15.056061432989592</v>
      </c>
      <c r="J20" s="171">
        <v>70332</v>
      </c>
      <c r="K20" s="152">
        <v>1.4965035411420382</v>
      </c>
      <c r="L20" s="171">
        <v>58053</v>
      </c>
      <c r="M20" s="152">
        <v>1.2352346026548193</v>
      </c>
    </row>
    <row r="21" spans="1:13" ht="14.4" customHeight="1" x14ac:dyDescent="0.3">
      <c r="J21" s="172"/>
    </row>
  </sheetData>
  <mergeCells count="9">
    <mergeCell ref="L14:M14"/>
    <mergeCell ref="E3:F3"/>
    <mergeCell ref="B3:D3"/>
    <mergeCell ref="B14:C14"/>
    <mergeCell ref="D14:E14"/>
    <mergeCell ref="F14:G14"/>
    <mergeCell ref="H14:I14"/>
    <mergeCell ref="J14:K14"/>
    <mergeCell ref="G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N40"/>
  <sheetViews>
    <sheetView showGridLines="0" topLeftCell="B1" zoomScale="85" zoomScaleNormal="85" workbookViewId="0">
      <selection activeCell="F30" sqref="F30"/>
    </sheetView>
  </sheetViews>
  <sheetFormatPr defaultRowHeight="14.4" customHeight="1" x14ac:dyDescent="0.3"/>
  <cols>
    <col min="1" max="1" width="16.59765625" customWidth="1"/>
    <col min="2" max="2" width="22.296875" customWidth="1"/>
    <col min="3" max="3" width="13.09765625" customWidth="1"/>
    <col min="4" max="6" width="14.3984375" bestFit="1" customWidth="1"/>
    <col min="7" max="7" width="13.296875" customWidth="1"/>
    <col min="8" max="8" width="14.3984375" bestFit="1" customWidth="1"/>
    <col min="9" max="9" width="13.69921875" customWidth="1"/>
    <col min="10" max="10" width="14.69921875" customWidth="1"/>
    <col min="11" max="11" width="14.3984375" bestFit="1" customWidth="1"/>
    <col min="12" max="12" width="14" bestFit="1" customWidth="1"/>
    <col min="13" max="13" width="13.59765625" customWidth="1"/>
    <col min="14" max="14" width="12.5" customWidth="1"/>
  </cols>
  <sheetData>
    <row r="1" spans="1:14" s="52" customFormat="1" ht="14.4" customHeight="1" x14ac:dyDescent="0.3">
      <c r="A1" s="117" t="s">
        <v>199</v>
      </c>
    </row>
    <row r="3" spans="1:14" s="13" customFormat="1" ht="14.4" customHeight="1" thickBot="1" x14ac:dyDescent="0.35">
      <c r="A3" s="82"/>
      <c r="B3" s="82"/>
      <c r="C3" s="100" t="s">
        <v>15</v>
      </c>
      <c r="D3" s="100" t="s">
        <v>16</v>
      </c>
      <c r="E3" s="100" t="s">
        <v>3</v>
      </c>
      <c r="F3" s="100" t="s">
        <v>4</v>
      </c>
      <c r="G3" s="100" t="s">
        <v>5</v>
      </c>
      <c r="H3" s="100" t="s">
        <v>6</v>
      </c>
      <c r="I3" s="100" t="s">
        <v>7</v>
      </c>
      <c r="J3" s="100" t="s">
        <v>8</v>
      </c>
      <c r="K3" s="100" t="s">
        <v>9</v>
      </c>
      <c r="L3" s="100" t="s">
        <v>10</v>
      </c>
      <c r="M3" s="114" t="s">
        <v>125</v>
      </c>
      <c r="N3" s="114" t="s">
        <v>198</v>
      </c>
    </row>
    <row r="4" spans="1:14" ht="14.4" customHeight="1" thickTop="1" thickBot="1" x14ac:dyDescent="0.35">
      <c r="A4" s="207" t="s">
        <v>0</v>
      </c>
      <c r="B4" s="97" t="s">
        <v>13</v>
      </c>
      <c r="C4" s="5">
        <v>368700</v>
      </c>
      <c r="D4" s="5">
        <v>372300</v>
      </c>
      <c r="E4" s="5">
        <v>376300</v>
      </c>
      <c r="F4" s="5">
        <v>362300</v>
      </c>
      <c r="G4" s="5">
        <v>355100</v>
      </c>
      <c r="H4" s="5">
        <v>356700</v>
      </c>
      <c r="I4" s="5">
        <v>358000</v>
      </c>
      <c r="J4" s="5">
        <v>365600</v>
      </c>
      <c r="K4" s="5">
        <v>374600</v>
      </c>
      <c r="L4" s="5">
        <v>380400</v>
      </c>
      <c r="M4" s="115">
        <v>383800</v>
      </c>
      <c r="N4" s="115">
        <v>387700</v>
      </c>
    </row>
    <row r="5" spans="1:14" ht="14.4" customHeight="1" thickBot="1" x14ac:dyDescent="0.35">
      <c r="A5" s="208"/>
      <c r="B5" s="98" t="s">
        <v>44</v>
      </c>
      <c r="C5" s="1"/>
      <c r="D5" s="58">
        <v>0.97640358014646056</v>
      </c>
      <c r="E5" s="58">
        <v>1.0744023636852003</v>
      </c>
      <c r="F5" s="58">
        <v>-3.7204358224820622</v>
      </c>
      <c r="G5" s="58">
        <v>-1.9873033397736681</v>
      </c>
      <c r="H5" s="58">
        <v>0.45057730216840325</v>
      </c>
      <c r="I5" s="58">
        <v>0.36445192038127278</v>
      </c>
      <c r="J5" s="59">
        <v>2.1229050279329607</v>
      </c>
      <c r="K5" s="59">
        <v>2.4617067833698032</v>
      </c>
      <c r="L5" s="59">
        <v>1.5483182060864922</v>
      </c>
      <c r="M5" s="116">
        <v>0.89379600420609884</v>
      </c>
      <c r="N5" s="116">
        <v>1.0161542470036478</v>
      </c>
    </row>
    <row r="6" spans="1:14" ht="14.4" customHeight="1" thickBot="1" x14ac:dyDescent="0.35">
      <c r="A6" s="208"/>
      <c r="B6" s="99" t="s">
        <v>17</v>
      </c>
      <c r="C6" s="5">
        <v>38200</v>
      </c>
      <c r="D6" s="5">
        <v>39600</v>
      </c>
      <c r="E6" s="5">
        <v>41000</v>
      </c>
      <c r="F6" s="5">
        <v>42900</v>
      </c>
      <c r="G6" s="5">
        <v>44400</v>
      </c>
      <c r="H6" s="5">
        <v>46700</v>
      </c>
      <c r="I6" s="5">
        <v>49600</v>
      </c>
      <c r="J6" s="5">
        <v>53100</v>
      </c>
      <c r="K6" s="5">
        <v>56400</v>
      </c>
      <c r="L6" s="5">
        <v>60000</v>
      </c>
      <c r="M6" s="115">
        <v>63300</v>
      </c>
      <c r="N6" s="115">
        <v>66300</v>
      </c>
    </row>
    <row r="7" spans="1:14" ht="14.4" customHeight="1" thickBot="1" x14ac:dyDescent="0.35">
      <c r="A7" s="208"/>
      <c r="B7" s="98" t="s">
        <v>45</v>
      </c>
      <c r="C7" s="1"/>
      <c r="D7" s="60">
        <v>3.664921465968586</v>
      </c>
      <c r="E7" s="60">
        <v>3.535353535353535</v>
      </c>
      <c r="F7" s="60">
        <v>4.6341463414634143</v>
      </c>
      <c r="G7" s="60">
        <v>3.4965034965034967</v>
      </c>
      <c r="H7" s="60">
        <v>5.1801801801801801</v>
      </c>
      <c r="I7" s="60">
        <v>6.209850107066381</v>
      </c>
      <c r="J7" s="60">
        <v>7.0564516129032269</v>
      </c>
      <c r="K7" s="61">
        <v>6.2146892655367232</v>
      </c>
      <c r="L7" s="60">
        <v>6.3829787234042552</v>
      </c>
      <c r="M7" s="116">
        <v>5.5</v>
      </c>
      <c r="N7" s="116">
        <v>4.7393364928909953</v>
      </c>
    </row>
    <row r="8" spans="1:14" ht="14.4" customHeight="1" thickBot="1" x14ac:dyDescent="0.35">
      <c r="A8" s="208"/>
      <c r="B8" s="99" t="s">
        <v>12</v>
      </c>
      <c r="C8" s="5">
        <v>46000</v>
      </c>
      <c r="D8" s="5">
        <v>46900</v>
      </c>
      <c r="E8" s="5">
        <v>47600</v>
      </c>
      <c r="F8" s="5">
        <v>49400</v>
      </c>
      <c r="G8" s="5">
        <v>50500</v>
      </c>
      <c r="H8" s="5">
        <v>52300</v>
      </c>
      <c r="I8" s="5">
        <v>54300</v>
      </c>
      <c r="J8" s="5">
        <v>56800</v>
      </c>
      <c r="K8" s="5">
        <v>58700</v>
      </c>
      <c r="L8" s="5">
        <v>60300</v>
      </c>
      <c r="M8" s="115">
        <v>61300</v>
      </c>
      <c r="N8" s="115">
        <v>62800</v>
      </c>
    </row>
    <row r="9" spans="1:14" ht="14.4" customHeight="1" thickBot="1" x14ac:dyDescent="0.35">
      <c r="A9" s="208"/>
      <c r="B9" s="98" t="s">
        <v>46</v>
      </c>
      <c r="C9" s="1"/>
      <c r="D9" s="60">
        <v>1.956521739130435</v>
      </c>
      <c r="E9" s="60">
        <v>1.4925373134328357</v>
      </c>
      <c r="F9" s="60">
        <v>3.7815126050420167</v>
      </c>
      <c r="G9" s="60">
        <v>2.2267206477732793</v>
      </c>
      <c r="H9" s="60">
        <v>3.564356435643564</v>
      </c>
      <c r="I9" s="60">
        <v>3.8240917782026771</v>
      </c>
      <c r="J9" s="60">
        <v>4.6040515653775325</v>
      </c>
      <c r="K9" s="60">
        <v>3.345070422535211</v>
      </c>
      <c r="L9" s="60">
        <v>2.7257240204429301</v>
      </c>
      <c r="M9" s="116">
        <v>1.6583747927031509</v>
      </c>
      <c r="N9" s="116">
        <v>2.4469820554649266</v>
      </c>
    </row>
    <row r="10" spans="1:14" ht="14.4" customHeight="1" thickTop="1" thickBot="1" x14ac:dyDescent="0.35">
      <c r="A10" s="210" t="s">
        <v>39</v>
      </c>
      <c r="B10" s="99" t="s">
        <v>2</v>
      </c>
      <c r="C10" s="57">
        <v>452900</v>
      </c>
      <c r="D10" s="57">
        <v>458800</v>
      </c>
      <c r="E10" s="57">
        <v>464900</v>
      </c>
      <c r="F10" s="57">
        <v>454600</v>
      </c>
      <c r="G10" s="57">
        <v>450000</v>
      </c>
      <c r="H10" s="57">
        <v>455700</v>
      </c>
      <c r="I10" s="57">
        <v>461900</v>
      </c>
      <c r="J10" s="57">
        <v>475500</v>
      </c>
      <c r="K10" s="57">
        <v>489700</v>
      </c>
      <c r="L10" s="57">
        <v>500700</v>
      </c>
      <c r="M10" s="115">
        <v>508400</v>
      </c>
      <c r="N10" s="115">
        <v>516800</v>
      </c>
    </row>
    <row r="11" spans="1:14" ht="14.4" customHeight="1" thickBot="1" x14ac:dyDescent="0.35">
      <c r="A11" s="211"/>
      <c r="B11" s="98" t="s">
        <v>61</v>
      </c>
      <c r="C11" s="21"/>
      <c r="D11" s="59">
        <v>1.3027158313093399</v>
      </c>
      <c r="E11" s="59">
        <v>1.3295553618134264</v>
      </c>
      <c r="F11" s="59">
        <v>-2.2155302215530219</v>
      </c>
      <c r="G11" s="59">
        <v>-1.0118785745710515</v>
      </c>
      <c r="H11" s="59">
        <v>1.2666666666666666</v>
      </c>
      <c r="I11" s="59">
        <v>1.3605442176870748</v>
      </c>
      <c r="J11" s="59">
        <v>2.9443602511366098</v>
      </c>
      <c r="K11" s="59">
        <v>2.9863301787592009</v>
      </c>
      <c r="L11" s="59">
        <v>2.2462732285072491</v>
      </c>
      <c r="M11" s="116">
        <v>1.5378470141801479</v>
      </c>
      <c r="N11" s="116">
        <v>1.6522423288749015</v>
      </c>
    </row>
    <row r="12" spans="1:14" ht="14.4" customHeight="1" thickBot="1" x14ac:dyDescent="0.35">
      <c r="A12" s="209" t="s">
        <v>1</v>
      </c>
      <c r="B12" s="99" t="s">
        <v>11</v>
      </c>
      <c r="C12" s="57">
        <v>4259800</v>
      </c>
      <c r="D12" s="57">
        <v>4302600</v>
      </c>
      <c r="E12" s="57">
        <v>4350700</v>
      </c>
      <c r="F12" s="57">
        <v>4384000</v>
      </c>
      <c r="G12" s="57">
        <v>4408100</v>
      </c>
      <c r="H12" s="57">
        <v>4442100</v>
      </c>
      <c r="I12" s="57">
        <v>4516100</v>
      </c>
      <c r="J12" s="57">
        <v>4609100</v>
      </c>
      <c r="K12" s="57">
        <v>4713800</v>
      </c>
      <c r="L12" s="57">
        <v>4813300</v>
      </c>
      <c r="M12" s="115">
        <v>4900600</v>
      </c>
      <c r="N12" s="115">
        <v>4979300</v>
      </c>
    </row>
    <row r="13" spans="1:14" ht="14.4" customHeight="1" thickBot="1" x14ac:dyDescent="0.35">
      <c r="A13" s="209"/>
      <c r="B13" s="98" t="s">
        <v>60</v>
      </c>
      <c r="C13" s="1"/>
      <c r="D13" s="59">
        <v>1.0047420066669797</v>
      </c>
      <c r="E13" s="59">
        <v>1.1179286942778786</v>
      </c>
      <c r="F13" s="59">
        <v>0.76539407451674435</v>
      </c>
      <c r="G13" s="59">
        <v>0.54972627737226276</v>
      </c>
      <c r="H13" s="59">
        <v>0.77130736598534511</v>
      </c>
      <c r="I13" s="59">
        <v>1.6658787510411741</v>
      </c>
      <c r="J13" s="59">
        <v>2.0592989526361243</v>
      </c>
      <c r="K13" s="59">
        <v>2.2715931526762274</v>
      </c>
      <c r="L13" s="59">
        <v>2.1108235393949677</v>
      </c>
      <c r="M13" s="116">
        <v>1.8137244717761205</v>
      </c>
      <c r="N13" s="116">
        <v>1.6059258050034688</v>
      </c>
    </row>
    <row r="14" spans="1:14" ht="14.4" customHeight="1" x14ac:dyDescent="0.3">
      <c r="G14" s="5"/>
    </row>
    <row r="15" spans="1:14" ht="14.4" customHeight="1" x14ac:dyDescent="0.3">
      <c r="I15" s="5"/>
    </row>
    <row r="16" spans="1:14" ht="14.4" customHeight="1" x14ac:dyDescent="0.3">
      <c r="A16" s="42"/>
      <c r="B16" s="42"/>
      <c r="L16" s="6"/>
    </row>
    <row r="20" spans="8:10" ht="14.4" customHeight="1" x14ac:dyDescent="0.3">
      <c r="H20" s="101"/>
    </row>
    <row r="23" spans="8:10" ht="14.4" customHeight="1" x14ac:dyDescent="0.3">
      <c r="J23" s="9"/>
    </row>
    <row r="39" spans="1:1" ht="14.4" customHeight="1" x14ac:dyDescent="0.3">
      <c r="A39" s="26"/>
    </row>
    <row r="40" spans="1:1" ht="14.4" customHeight="1" x14ac:dyDescent="0.3">
      <c r="A40" s="4"/>
    </row>
  </sheetData>
  <mergeCells count="3">
    <mergeCell ref="A4:A9"/>
    <mergeCell ref="A12:A13"/>
    <mergeCell ref="A10:A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I14"/>
  <sheetViews>
    <sheetView showGridLines="0" zoomScaleNormal="100" workbookViewId="0">
      <selection activeCell="F11" sqref="F11"/>
    </sheetView>
  </sheetViews>
  <sheetFormatPr defaultRowHeight="14.4" customHeight="1" x14ac:dyDescent="0.3"/>
  <cols>
    <col min="1" max="1" width="20.3984375" customWidth="1"/>
    <col min="2" max="2" width="12.296875" customWidth="1"/>
    <col min="3" max="3" width="12.59765625" bestFit="1" customWidth="1"/>
    <col min="4" max="4" width="6.296875" bestFit="1" customWidth="1"/>
    <col min="5" max="5" width="8.09765625" bestFit="1" customWidth="1"/>
    <col min="6" max="6" width="19.59765625" bestFit="1" customWidth="1"/>
    <col min="7" max="7" width="10.3984375" customWidth="1"/>
    <col min="8" max="8" width="12.59765625" bestFit="1" customWidth="1"/>
  </cols>
  <sheetData>
    <row r="1" spans="1:9" ht="14.4" customHeight="1" x14ac:dyDescent="0.3">
      <c r="A1" s="7" t="s">
        <v>200</v>
      </c>
    </row>
    <row r="3" spans="1:9" ht="14.4" customHeight="1" x14ac:dyDescent="0.3">
      <c r="I3" s="27"/>
    </row>
    <row r="4" spans="1:9" ht="14.4" customHeight="1" thickBot="1" x14ac:dyDescent="0.35">
      <c r="A4" s="111" t="s">
        <v>18</v>
      </c>
      <c r="B4" s="82" t="s">
        <v>38</v>
      </c>
      <c r="C4" s="82" t="s">
        <v>11</v>
      </c>
    </row>
    <row r="5" spans="1:9" ht="14.4" customHeight="1" thickTop="1" thickBot="1" x14ac:dyDescent="0.35">
      <c r="A5" s="208" t="s">
        <v>13</v>
      </c>
      <c r="B5" s="85">
        <v>2018</v>
      </c>
      <c r="C5" s="57">
        <v>387200</v>
      </c>
    </row>
    <row r="6" spans="1:9" ht="14.4" customHeight="1" thickBot="1" x14ac:dyDescent="0.35">
      <c r="A6" s="208"/>
      <c r="B6" s="21">
        <v>2048</v>
      </c>
      <c r="C6" s="62">
        <v>463500</v>
      </c>
    </row>
    <row r="7" spans="1:9" ht="14.4" customHeight="1" thickBot="1" x14ac:dyDescent="0.35">
      <c r="A7" s="208" t="s">
        <v>12</v>
      </c>
      <c r="B7" s="85">
        <v>2018</v>
      </c>
      <c r="C7" s="57">
        <v>60900</v>
      </c>
    </row>
    <row r="8" spans="1:9" ht="14.4" customHeight="1" thickBot="1" x14ac:dyDescent="0.35">
      <c r="A8" s="208"/>
      <c r="B8" s="21">
        <v>2048</v>
      </c>
      <c r="C8" s="62">
        <v>83000</v>
      </c>
    </row>
    <row r="9" spans="1:9" ht="14.4" customHeight="1" thickBot="1" x14ac:dyDescent="0.35">
      <c r="A9" s="208" t="s">
        <v>14</v>
      </c>
      <c r="B9" s="85">
        <v>2018</v>
      </c>
      <c r="C9" s="57">
        <v>61900</v>
      </c>
    </row>
    <row r="10" spans="1:9" ht="14.4" customHeight="1" thickBot="1" x14ac:dyDescent="0.35">
      <c r="A10" s="208"/>
      <c r="B10" s="21">
        <v>2048</v>
      </c>
      <c r="C10" s="62">
        <v>106500</v>
      </c>
    </row>
    <row r="11" spans="1:9" ht="14.4" customHeight="1" thickTop="1" thickBot="1" x14ac:dyDescent="0.35">
      <c r="A11" s="207" t="s">
        <v>2</v>
      </c>
      <c r="B11" s="85">
        <v>2018</v>
      </c>
      <c r="C11" s="57">
        <v>510000</v>
      </c>
    </row>
    <row r="12" spans="1:9" ht="14.4" customHeight="1" thickBot="1" x14ac:dyDescent="0.35">
      <c r="A12" s="208"/>
      <c r="B12" s="21">
        <v>2048</v>
      </c>
      <c r="C12" s="62">
        <v>653000</v>
      </c>
    </row>
    <row r="14" spans="1:9" ht="14.4" customHeight="1" x14ac:dyDescent="0.3">
      <c r="A14" s="46"/>
      <c r="B14" s="25"/>
    </row>
  </sheetData>
  <mergeCells count="4">
    <mergeCell ref="A11:A12"/>
    <mergeCell ref="A7:A8"/>
    <mergeCell ref="A5:A6"/>
    <mergeCell ref="A9:A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AD118"/>
  <sheetViews>
    <sheetView showGridLines="0" zoomScaleNormal="100" workbookViewId="0">
      <selection activeCell="L68" sqref="L67:L68"/>
    </sheetView>
  </sheetViews>
  <sheetFormatPr defaultRowHeight="14.4" customHeight="1" x14ac:dyDescent="0.3"/>
  <cols>
    <col min="2" max="2" width="19" customWidth="1"/>
    <col min="3" max="3" width="17" customWidth="1"/>
    <col min="4" max="4" width="13.296875" customWidth="1"/>
    <col min="5" max="5" width="9.3984375" customWidth="1"/>
    <col min="6" max="6" width="10.8984375" bestFit="1" customWidth="1"/>
    <col min="7" max="7" width="18.296875" customWidth="1"/>
    <col min="19" max="19" width="16.69921875" customWidth="1"/>
    <col min="20" max="20" width="16.69921875" bestFit="1" customWidth="1"/>
  </cols>
  <sheetData>
    <row r="1" spans="1:26" ht="14.4" customHeight="1" x14ac:dyDescent="0.3">
      <c r="A1" s="7" t="s">
        <v>186</v>
      </c>
    </row>
    <row r="4" spans="1:26" ht="14.4" customHeight="1" thickBot="1" x14ac:dyDescent="0.35">
      <c r="B4" s="40">
        <v>2018</v>
      </c>
      <c r="C4" s="2"/>
      <c r="D4" s="43" t="s">
        <v>101</v>
      </c>
      <c r="E4" s="44" t="s">
        <v>34</v>
      </c>
      <c r="F4" s="44" t="s">
        <v>36</v>
      </c>
      <c r="G4" s="45" t="s">
        <v>111</v>
      </c>
      <c r="H4" s="27"/>
      <c r="I4" s="27"/>
      <c r="J4" s="27"/>
      <c r="K4" s="27"/>
      <c r="L4" s="27"/>
      <c r="M4" s="27"/>
      <c r="N4" s="27"/>
      <c r="O4" s="27"/>
      <c r="P4" s="27"/>
      <c r="Q4" s="27"/>
    </row>
    <row r="5" spans="1:26" ht="14.4" customHeight="1" thickTop="1" x14ac:dyDescent="0.3">
      <c r="B5" s="215" t="s">
        <v>2</v>
      </c>
      <c r="C5" s="212" t="s">
        <v>23</v>
      </c>
      <c r="D5" s="75" t="s">
        <v>84</v>
      </c>
      <c r="E5" s="166">
        <v>5.9603789836347971</v>
      </c>
      <c r="F5" s="76">
        <v>5.6144041881742792</v>
      </c>
      <c r="G5" s="77">
        <v>5.7875269133803204</v>
      </c>
      <c r="H5" s="27"/>
      <c r="I5" s="27"/>
      <c r="J5" s="27"/>
      <c r="K5" s="27"/>
      <c r="L5" s="27"/>
      <c r="M5" s="27"/>
    </row>
    <row r="6" spans="1:26" ht="14.4" customHeight="1" x14ac:dyDescent="0.3">
      <c r="B6" s="216"/>
      <c r="C6" s="213"/>
      <c r="D6" s="78" t="s">
        <v>85</v>
      </c>
      <c r="E6" s="166">
        <v>6.3504368155530937</v>
      </c>
      <c r="F6" s="72">
        <v>6.1049000660518136</v>
      </c>
      <c r="G6" s="67">
        <v>6.2267287437968877</v>
      </c>
      <c r="H6" s="27"/>
      <c r="I6" s="27"/>
      <c r="J6" s="27"/>
      <c r="K6" s="27"/>
      <c r="L6" s="27"/>
      <c r="M6" s="27"/>
      <c r="O6" s="27"/>
      <c r="P6" s="27"/>
      <c r="Q6" s="27"/>
      <c r="R6" s="27"/>
      <c r="S6" s="27"/>
      <c r="T6" s="27"/>
      <c r="U6" s="27"/>
      <c r="V6" s="27"/>
      <c r="W6" s="27"/>
      <c r="X6" s="27"/>
      <c r="Y6" s="27"/>
      <c r="Z6" s="27"/>
    </row>
    <row r="7" spans="1:26" ht="14.4" customHeight="1" x14ac:dyDescent="0.3">
      <c r="B7" s="216"/>
      <c r="C7" s="213"/>
      <c r="D7" s="78" t="s">
        <v>86</v>
      </c>
      <c r="E7" s="166">
        <v>6.2458471760797343</v>
      </c>
      <c r="F7" s="72">
        <v>5.9409937128458541</v>
      </c>
      <c r="G7" s="67">
        <v>6.0936186918410291</v>
      </c>
      <c r="H7" s="27"/>
      <c r="I7" s="27"/>
      <c r="J7" s="27"/>
      <c r="K7" s="27"/>
      <c r="L7" s="27"/>
      <c r="M7" s="27"/>
      <c r="O7" s="27"/>
      <c r="P7" s="27"/>
      <c r="Q7" s="27"/>
      <c r="R7" s="27"/>
      <c r="S7" s="27"/>
      <c r="T7" s="27"/>
      <c r="U7" s="27"/>
      <c r="V7" s="27"/>
      <c r="W7" s="27"/>
      <c r="X7" s="27"/>
      <c r="Y7" s="27"/>
      <c r="Z7" s="27"/>
    </row>
    <row r="8" spans="1:26" ht="14.4" customHeight="1" x14ac:dyDescent="0.3">
      <c r="B8" s="216"/>
      <c r="C8" s="213"/>
      <c r="D8" s="78" t="s">
        <v>87</v>
      </c>
      <c r="E8" s="166">
        <v>6.6149870801033588</v>
      </c>
      <c r="F8" s="72">
        <v>6.0804364312449541</v>
      </c>
      <c r="G8" s="67">
        <v>6.3475705881992113</v>
      </c>
      <c r="H8" s="27"/>
      <c r="J8" s="27"/>
      <c r="K8" s="27"/>
      <c r="L8" s="27"/>
      <c r="M8" s="27"/>
      <c r="O8" s="27"/>
      <c r="P8" s="27"/>
      <c r="Q8" s="27"/>
      <c r="R8" s="27"/>
      <c r="S8" s="27"/>
      <c r="T8" s="27"/>
      <c r="U8" s="27"/>
      <c r="V8" s="27"/>
      <c r="W8" s="27"/>
      <c r="X8" s="27"/>
      <c r="Y8" s="27"/>
      <c r="Z8" s="27"/>
    </row>
    <row r="9" spans="1:26" ht="14.4" customHeight="1" x14ac:dyDescent="0.3">
      <c r="B9" s="216"/>
      <c r="C9" s="213"/>
      <c r="D9" s="78" t="s">
        <v>88</v>
      </c>
      <c r="E9" s="166">
        <v>7.6719576719576716</v>
      </c>
      <c r="F9" s="72">
        <v>6.7091518457812453</v>
      </c>
      <c r="G9" s="67">
        <v>7.1885562159940619</v>
      </c>
      <c r="H9" s="27"/>
      <c r="I9" s="27"/>
      <c r="J9" s="27"/>
      <c r="K9" s="27"/>
      <c r="L9" s="27"/>
      <c r="M9" s="27"/>
      <c r="O9" s="27"/>
      <c r="P9" s="27"/>
      <c r="Q9" s="27"/>
      <c r="R9" s="27"/>
      <c r="S9" s="27"/>
      <c r="T9" s="27"/>
      <c r="U9" s="27"/>
      <c r="V9" s="27"/>
      <c r="W9" s="27"/>
      <c r="X9" s="27"/>
      <c r="Y9" s="27"/>
      <c r="Z9" s="27"/>
    </row>
    <row r="10" spans="1:26" ht="14.4" customHeight="1" x14ac:dyDescent="0.3">
      <c r="B10" s="216"/>
      <c r="C10" s="213"/>
      <c r="D10" s="78" t="s">
        <v>89</v>
      </c>
      <c r="E10" s="166">
        <v>7.9648086624830805</v>
      </c>
      <c r="F10" s="72">
        <v>7.280377718521418</v>
      </c>
      <c r="G10" s="67">
        <v>7.6216239426338612</v>
      </c>
      <c r="H10" s="27"/>
      <c r="I10" s="27"/>
      <c r="J10" s="27"/>
      <c r="K10" s="27"/>
      <c r="L10" s="27"/>
      <c r="M10" s="27"/>
      <c r="O10" s="27"/>
      <c r="P10" s="27"/>
      <c r="Q10" s="27"/>
      <c r="R10" s="27"/>
      <c r="S10" s="27"/>
      <c r="T10" s="27"/>
      <c r="U10" s="27"/>
      <c r="V10" s="27"/>
      <c r="W10" s="27"/>
      <c r="X10" s="27"/>
      <c r="Y10" s="27"/>
      <c r="Z10" s="27"/>
    </row>
    <row r="11" spans="1:26" ht="14.4" customHeight="1" x14ac:dyDescent="0.3">
      <c r="B11" s="216"/>
      <c r="C11" s="213"/>
      <c r="D11" s="78" t="s">
        <v>90</v>
      </c>
      <c r="E11" s="166">
        <v>7.1084040851482717</v>
      </c>
      <c r="F11" s="72">
        <v>6.8400322919979457</v>
      </c>
      <c r="G11" s="67">
        <v>6.9738625838071933</v>
      </c>
      <c r="H11" s="27"/>
      <c r="I11" s="27"/>
      <c r="J11" s="27"/>
      <c r="K11" s="27"/>
      <c r="L11" s="27"/>
      <c r="M11" s="27"/>
      <c r="O11" s="27"/>
      <c r="P11" s="27"/>
      <c r="Q11" s="27"/>
      <c r="R11" s="27"/>
      <c r="S11" s="27"/>
      <c r="T11" s="27"/>
      <c r="U11" s="27"/>
      <c r="V11" s="27"/>
      <c r="W11" s="27"/>
      <c r="X11" s="27"/>
      <c r="Y11" s="27"/>
      <c r="Z11" s="27"/>
    </row>
    <row r="12" spans="1:26" ht="14.4" customHeight="1" x14ac:dyDescent="0.3">
      <c r="B12" s="216"/>
      <c r="C12" s="213"/>
      <c r="D12" s="78" t="s">
        <v>91</v>
      </c>
      <c r="E12" s="166">
        <v>6.4218038636643282</v>
      </c>
      <c r="F12" s="72">
        <v>6.397240501993787</v>
      </c>
      <c r="G12" s="67">
        <v>6.4095250363445651</v>
      </c>
      <c r="H12" s="27"/>
      <c r="I12" s="27"/>
      <c r="J12" s="27"/>
      <c r="K12" s="27"/>
      <c r="L12" s="27"/>
      <c r="M12" s="27"/>
      <c r="O12" s="27"/>
      <c r="P12" s="27"/>
      <c r="Q12" s="27"/>
      <c r="R12" s="27"/>
      <c r="S12" s="27"/>
      <c r="T12" s="27"/>
      <c r="U12" s="27"/>
      <c r="V12" s="27"/>
      <c r="W12" s="27"/>
      <c r="X12" s="27"/>
      <c r="Y12" s="27"/>
      <c r="Z12" s="27"/>
    </row>
    <row r="13" spans="1:26" ht="14.4" customHeight="1" x14ac:dyDescent="0.3">
      <c r="B13" s="216"/>
      <c r="C13" s="213"/>
      <c r="D13" s="78" t="s">
        <v>92</v>
      </c>
      <c r="E13" s="166">
        <v>6.3172142241909688</v>
      </c>
      <c r="F13" s="72">
        <v>6.4828632238177946</v>
      </c>
      <c r="G13" s="67">
        <v>6.3997104703017369</v>
      </c>
      <c r="H13" s="27"/>
      <c r="I13" s="27"/>
      <c r="J13" s="27"/>
      <c r="K13" s="27"/>
      <c r="L13" s="27"/>
      <c r="M13" s="27"/>
      <c r="O13" s="27"/>
      <c r="P13" s="27"/>
      <c r="Q13" s="27"/>
      <c r="R13" s="27"/>
      <c r="S13" s="27"/>
      <c r="T13" s="27"/>
      <c r="U13" s="27"/>
      <c r="V13" s="27"/>
      <c r="W13" s="27"/>
      <c r="X13" s="27"/>
      <c r="Y13" s="27"/>
      <c r="Z13" s="27"/>
    </row>
    <row r="14" spans="1:26" ht="14.4" customHeight="1" x14ac:dyDescent="0.3">
      <c r="B14" s="216"/>
      <c r="C14" s="213"/>
      <c r="D14" s="78" t="s">
        <v>93</v>
      </c>
      <c r="E14" s="166">
        <v>7.0628768303186913</v>
      </c>
      <c r="F14" s="72">
        <v>7.2754849915600452</v>
      </c>
      <c r="G14" s="67">
        <v>7.1689270839084056</v>
      </c>
      <c r="H14" s="27"/>
      <c r="I14" s="27"/>
      <c r="J14" s="27"/>
      <c r="K14" s="27"/>
      <c r="L14" s="27"/>
      <c r="M14" s="27"/>
      <c r="O14" s="218"/>
      <c r="P14" s="218"/>
      <c r="Q14" s="27"/>
      <c r="R14" s="27"/>
      <c r="S14" s="27"/>
      <c r="T14" s="27"/>
      <c r="U14" s="27"/>
      <c r="V14" s="27"/>
      <c r="W14" s="27"/>
      <c r="X14" s="27"/>
      <c r="Y14" s="27"/>
      <c r="Z14" s="27"/>
    </row>
    <row r="15" spans="1:26" ht="14.4" customHeight="1" x14ac:dyDescent="0.3">
      <c r="B15" s="216"/>
      <c r="C15" s="213"/>
      <c r="D15" s="78" t="s">
        <v>94</v>
      </c>
      <c r="E15" s="166">
        <v>6.6703580657069024</v>
      </c>
      <c r="F15" s="72">
        <v>6.7531863884335932</v>
      </c>
      <c r="G15" s="67">
        <v>6.7125497629168889</v>
      </c>
      <c r="H15" s="27"/>
      <c r="I15" s="27"/>
      <c r="J15" s="27"/>
      <c r="K15" s="27"/>
      <c r="L15" s="27"/>
      <c r="M15" s="27"/>
      <c r="O15" s="218"/>
      <c r="P15" s="218"/>
      <c r="Q15" s="27"/>
      <c r="R15" s="27"/>
      <c r="S15" s="27"/>
      <c r="T15" s="27"/>
      <c r="U15" s="27"/>
      <c r="V15" s="27"/>
      <c r="W15" s="27"/>
      <c r="X15" s="27"/>
      <c r="Y15" s="27"/>
      <c r="Z15" s="27"/>
    </row>
    <row r="16" spans="1:26" ht="14.4" customHeight="1" x14ac:dyDescent="0.3">
      <c r="B16" s="216"/>
      <c r="C16" s="213"/>
      <c r="D16" s="78" t="s">
        <v>95</v>
      </c>
      <c r="E16" s="166">
        <v>6.4501045896394729</v>
      </c>
      <c r="F16" s="72">
        <v>6.5599236734594033</v>
      </c>
      <c r="G16" s="67">
        <v>6.5052170552621416</v>
      </c>
      <c r="H16" s="27"/>
      <c r="I16" s="27"/>
      <c r="J16" s="27"/>
      <c r="K16" s="27"/>
      <c r="L16" s="27"/>
      <c r="M16" s="27"/>
      <c r="O16" s="218"/>
      <c r="P16" s="218"/>
      <c r="Q16" s="27"/>
      <c r="R16" s="27"/>
      <c r="S16" s="27"/>
      <c r="T16" s="27"/>
      <c r="U16" s="27"/>
      <c r="V16" s="27"/>
      <c r="W16" s="27"/>
      <c r="X16" s="27"/>
      <c r="Y16" s="27"/>
      <c r="Z16" s="27"/>
    </row>
    <row r="17" spans="2:26" ht="14.4" customHeight="1" x14ac:dyDescent="0.3">
      <c r="B17" s="216"/>
      <c r="C17" s="213"/>
      <c r="D17" s="78" t="s">
        <v>96</v>
      </c>
      <c r="E17" s="166">
        <v>5.4128214593330872</v>
      </c>
      <c r="F17" s="72">
        <v>5.6168505516549647</v>
      </c>
      <c r="G17" s="67">
        <v>5.5151727056918354</v>
      </c>
      <c r="H17" s="27"/>
      <c r="I17" s="27"/>
      <c r="J17" s="27"/>
      <c r="K17" s="27"/>
      <c r="L17" s="27"/>
      <c r="M17" s="27"/>
      <c r="O17" s="218"/>
      <c r="P17" s="218"/>
      <c r="Q17" s="27"/>
      <c r="R17" s="27"/>
      <c r="S17" s="27"/>
      <c r="T17" s="27"/>
      <c r="U17" s="27"/>
      <c r="V17" s="27"/>
      <c r="W17" s="27"/>
      <c r="X17" s="27"/>
      <c r="Y17" s="27"/>
      <c r="Z17" s="27"/>
    </row>
    <row r="18" spans="2:26" ht="14.4" customHeight="1" x14ac:dyDescent="0.3">
      <c r="B18" s="216"/>
      <c r="C18" s="213"/>
      <c r="D18" s="78" t="s">
        <v>97</v>
      </c>
      <c r="E18" s="166">
        <v>4.6302448628030026</v>
      </c>
      <c r="F18" s="72">
        <v>4.8731560535264329</v>
      </c>
      <c r="G18" s="67">
        <v>4.75270360623961</v>
      </c>
      <c r="H18" s="27"/>
      <c r="I18" s="27"/>
      <c r="J18" s="27"/>
      <c r="K18" s="27"/>
      <c r="L18" s="27"/>
      <c r="M18" s="27"/>
      <c r="O18" s="218"/>
      <c r="P18" s="218"/>
      <c r="Q18" s="27"/>
      <c r="R18" s="27"/>
      <c r="S18" s="27"/>
      <c r="T18" s="27"/>
      <c r="U18" s="27"/>
      <c r="V18" s="27"/>
      <c r="W18" s="27"/>
      <c r="X18" s="27"/>
      <c r="Y18" s="27"/>
      <c r="Z18" s="27"/>
    </row>
    <row r="19" spans="2:26" ht="14.4" customHeight="1" x14ac:dyDescent="0.3">
      <c r="B19" s="216"/>
      <c r="C19" s="213"/>
      <c r="D19" s="78" t="s">
        <v>98</v>
      </c>
      <c r="E19" s="166">
        <v>3.5769656699889261</v>
      </c>
      <c r="F19" s="72">
        <v>3.9533233847885119</v>
      </c>
      <c r="G19" s="67">
        <v>3.7663397189353653</v>
      </c>
      <c r="H19" s="27"/>
      <c r="I19" s="27"/>
      <c r="J19" s="27"/>
      <c r="K19" s="27"/>
      <c r="L19" s="27"/>
      <c r="M19" s="27"/>
      <c r="O19" s="218"/>
      <c r="P19" s="218"/>
      <c r="Q19" s="27"/>
      <c r="R19" s="27"/>
      <c r="S19" s="27"/>
      <c r="T19" s="27"/>
      <c r="U19" s="27"/>
      <c r="V19" s="27"/>
      <c r="W19" s="27"/>
      <c r="X19" s="27"/>
      <c r="Y19" s="27"/>
      <c r="Z19" s="27"/>
    </row>
    <row r="20" spans="2:26" ht="14.4" customHeight="1" x14ac:dyDescent="0.3">
      <c r="B20" s="216"/>
      <c r="C20" s="213"/>
      <c r="D20" s="78" t="s">
        <v>99</v>
      </c>
      <c r="E20" s="166">
        <v>2.505229481973668</v>
      </c>
      <c r="F20" s="72">
        <v>2.9772243559948137</v>
      </c>
      <c r="G20" s="67">
        <v>2.7425577985928364</v>
      </c>
      <c r="H20" s="27"/>
      <c r="I20" s="27"/>
      <c r="J20" s="27"/>
      <c r="K20" s="27"/>
      <c r="L20" s="27"/>
      <c r="M20" s="27"/>
      <c r="O20" s="27"/>
      <c r="P20" s="27"/>
      <c r="Q20" s="27"/>
      <c r="R20" s="27"/>
      <c r="S20" s="27"/>
      <c r="T20" s="27"/>
      <c r="U20" s="27"/>
      <c r="V20" s="27"/>
      <c r="W20" s="27"/>
      <c r="X20" s="27"/>
      <c r="Y20" s="27"/>
      <c r="Z20" s="27"/>
    </row>
    <row r="21" spans="2:26" ht="14.4" customHeight="1" x14ac:dyDescent="0.3">
      <c r="B21" s="216"/>
      <c r="C21" s="213"/>
      <c r="D21" s="78" t="s">
        <v>100</v>
      </c>
      <c r="E21" s="166">
        <v>1.5996062507690416</v>
      </c>
      <c r="F21" s="72">
        <v>2.0879712307654672</v>
      </c>
      <c r="G21" s="67">
        <v>1.8445250056740459</v>
      </c>
      <c r="H21" s="27"/>
      <c r="I21" s="27"/>
      <c r="J21" s="27"/>
      <c r="K21" s="27"/>
      <c r="L21" s="27"/>
      <c r="M21" s="27"/>
      <c r="O21" s="27"/>
      <c r="P21" s="27"/>
      <c r="Q21" s="27"/>
      <c r="R21" s="27"/>
      <c r="S21" s="27"/>
      <c r="T21" s="27"/>
      <c r="U21" s="27"/>
      <c r="V21" s="27"/>
      <c r="W21" s="27"/>
      <c r="X21" s="27"/>
      <c r="Y21" s="27"/>
      <c r="Z21" s="27"/>
    </row>
    <row r="22" spans="2:26" ht="14.4" customHeight="1" x14ac:dyDescent="0.3">
      <c r="B22" s="217"/>
      <c r="C22" s="214"/>
      <c r="D22" s="79" t="s">
        <v>124</v>
      </c>
      <c r="E22" s="167">
        <v>1.4334932939584104</v>
      </c>
      <c r="F22" s="74">
        <v>2.4524793893876753</v>
      </c>
      <c r="G22" s="68">
        <v>1.9402170245916222</v>
      </c>
      <c r="H22" s="27"/>
      <c r="I22" s="27"/>
      <c r="J22" s="27"/>
      <c r="K22" s="27"/>
      <c r="L22" s="27"/>
      <c r="M22" s="27"/>
      <c r="O22" s="27"/>
      <c r="P22" s="27"/>
      <c r="Q22" s="27"/>
      <c r="R22" s="27"/>
      <c r="S22" s="27"/>
      <c r="T22" s="27"/>
      <c r="U22" s="27"/>
      <c r="V22" s="27"/>
      <c r="W22" s="27"/>
      <c r="X22" s="27"/>
      <c r="Y22" s="27"/>
      <c r="Z22" s="27"/>
    </row>
    <row r="23" spans="2:26" ht="14.4" customHeight="1" x14ac:dyDescent="0.3">
      <c r="B23" s="27"/>
      <c r="C23" s="27"/>
      <c r="D23" s="27"/>
      <c r="E23" s="27"/>
      <c r="F23" s="27"/>
      <c r="G23" s="27"/>
      <c r="H23" s="27"/>
      <c r="I23" s="27"/>
      <c r="J23" s="27"/>
      <c r="K23" s="27"/>
      <c r="L23" s="27"/>
      <c r="M23" s="27"/>
      <c r="O23" s="27"/>
      <c r="P23" s="27"/>
      <c r="Q23" s="27"/>
      <c r="R23" s="27"/>
      <c r="S23" s="27"/>
      <c r="T23" s="27"/>
      <c r="U23" s="27"/>
      <c r="V23" s="27"/>
      <c r="W23" s="27"/>
      <c r="X23" s="27"/>
      <c r="Y23" s="27"/>
      <c r="Z23" s="27"/>
    </row>
    <row r="24" spans="2:26" ht="14.4" customHeight="1" x14ac:dyDescent="0.3">
      <c r="B24" s="27"/>
      <c r="C24" s="27"/>
      <c r="D24" s="27"/>
      <c r="E24" s="27"/>
      <c r="F24" s="27"/>
      <c r="G24" s="27"/>
      <c r="H24" s="27"/>
      <c r="I24" s="27"/>
      <c r="O24" s="27"/>
      <c r="P24" s="27"/>
      <c r="Q24" s="27"/>
      <c r="R24" s="27"/>
      <c r="S24" s="27"/>
      <c r="T24" s="27"/>
      <c r="U24" s="27"/>
      <c r="V24" s="27"/>
      <c r="W24" s="27"/>
      <c r="X24" s="27"/>
      <c r="Y24" s="27"/>
      <c r="Z24" s="27"/>
    </row>
    <row r="25" spans="2:26" ht="14.4" customHeight="1" x14ac:dyDescent="0.3">
      <c r="B25" s="27"/>
      <c r="C25" s="27"/>
      <c r="D25" s="27"/>
      <c r="E25" s="27"/>
      <c r="F25" s="27"/>
      <c r="G25" s="27"/>
      <c r="H25" s="27"/>
      <c r="I25" s="27"/>
      <c r="O25" s="27"/>
      <c r="P25" s="27"/>
      <c r="Q25" s="27"/>
      <c r="R25" s="27"/>
      <c r="S25" s="27"/>
      <c r="T25" s="27"/>
      <c r="U25" s="27"/>
      <c r="V25" s="27"/>
      <c r="W25" s="27"/>
      <c r="X25" s="27"/>
      <c r="Y25" s="27"/>
      <c r="Z25" s="27"/>
    </row>
    <row r="26" spans="2:26" s="27" customFormat="1" ht="14.4" customHeight="1" thickBot="1" x14ac:dyDescent="0.35">
      <c r="B26" s="40">
        <v>2018</v>
      </c>
      <c r="C26" s="2"/>
      <c r="D26" s="43" t="s">
        <v>101</v>
      </c>
      <c r="E26" s="44" t="s">
        <v>34</v>
      </c>
      <c r="F26" s="44" t="s">
        <v>36</v>
      </c>
      <c r="G26" s="45" t="s">
        <v>111</v>
      </c>
    </row>
    <row r="27" spans="2:26" s="27" customFormat="1" ht="14.4" customHeight="1" thickTop="1" x14ac:dyDescent="0.3">
      <c r="B27" s="219" t="s">
        <v>1</v>
      </c>
      <c r="C27" s="212" t="s">
        <v>23</v>
      </c>
      <c r="D27" s="75" t="s">
        <v>84</v>
      </c>
      <c r="E27" s="166">
        <v>6.5214579674231041</v>
      </c>
      <c r="F27" s="76">
        <v>6.0352987588842435</v>
      </c>
      <c r="G27" s="77">
        <v>6.275242007296125</v>
      </c>
    </row>
    <row r="28" spans="2:26" s="27" customFormat="1" ht="14.4" customHeight="1" x14ac:dyDescent="0.3">
      <c r="B28" s="220"/>
      <c r="C28" s="213"/>
      <c r="D28" s="78" t="s">
        <v>85</v>
      </c>
      <c r="E28" s="166">
        <v>7.1470512916684994</v>
      </c>
      <c r="F28" s="72">
        <v>6.5898747036484799</v>
      </c>
      <c r="G28" s="67">
        <v>6.8649323209401345</v>
      </c>
    </row>
    <row r="29" spans="2:26" s="27" customFormat="1" ht="14.4" customHeight="1" x14ac:dyDescent="0.3">
      <c r="B29" s="220"/>
      <c r="C29" s="213"/>
      <c r="D29" s="78" t="s">
        <v>86</v>
      </c>
      <c r="E29" s="166">
        <v>6.7428794623803325</v>
      </c>
      <c r="F29" s="72">
        <v>6.2785559346558291</v>
      </c>
      <c r="G29" s="67">
        <v>6.5077222110514272</v>
      </c>
    </row>
    <row r="30" spans="2:26" s="27" customFormat="1" ht="14.4" customHeight="1" x14ac:dyDescent="0.3">
      <c r="B30" s="220"/>
      <c r="C30" s="213"/>
      <c r="D30" s="78" t="s">
        <v>87</v>
      </c>
      <c r="E30" s="166">
        <v>6.6482062530878725</v>
      </c>
      <c r="F30" s="72">
        <v>6.2017975823009603</v>
      </c>
      <c r="G30" s="67">
        <v>6.4221220042321354</v>
      </c>
    </row>
    <row r="31" spans="2:26" s="27" customFormat="1" ht="14.4" customHeight="1" x14ac:dyDescent="0.3">
      <c r="B31" s="220"/>
      <c r="C31" s="213"/>
      <c r="D31" s="78" t="s">
        <v>88</v>
      </c>
      <c r="E31" s="166">
        <v>7.0587154966592776</v>
      </c>
      <c r="F31" s="72">
        <v>6.4562723169552774</v>
      </c>
      <c r="G31" s="67">
        <v>6.7536073688947607</v>
      </c>
    </row>
    <row r="32" spans="2:26" s="27" customFormat="1" ht="14.4" customHeight="1" x14ac:dyDescent="0.3">
      <c r="B32" s="220"/>
      <c r="C32" s="213"/>
      <c r="D32" s="78" t="s">
        <v>89</v>
      </c>
      <c r="E32" s="166">
        <v>7.4887543230218858</v>
      </c>
      <c r="F32" s="72">
        <v>7.1741960854500704</v>
      </c>
      <c r="G32" s="67">
        <v>7.3293820635330995</v>
      </c>
    </row>
    <row r="33" spans="1:18" s="27" customFormat="1" ht="14.4" customHeight="1" x14ac:dyDescent="0.3">
      <c r="B33" s="220"/>
      <c r="C33" s="213"/>
      <c r="D33" s="78" t="s">
        <v>90</v>
      </c>
      <c r="E33" s="166">
        <v>6.7052429816370189</v>
      </c>
      <c r="F33" s="72">
        <v>6.7852366841904264</v>
      </c>
      <c r="G33" s="67">
        <v>6.745819728900762</v>
      </c>
    </row>
    <row r="34" spans="1:18" s="27" customFormat="1" ht="14.4" customHeight="1" x14ac:dyDescent="0.3">
      <c r="B34" s="220"/>
      <c r="C34" s="213"/>
      <c r="D34" s="78" t="s">
        <v>91</v>
      </c>
      <c r="E34" s="166">
        <v>6.2364036596627459</v>
      </c>
      <c r="F34" s="72">
        <v>6.333005209232681</v>
      </c>
      <c r="G34" s="67">
        <v>6.2853276394195028</v>
      </c>
    </row>
    <row r="35" spans="1:18" s="27" customFormat="1" ht="14.4" customHeight="1" x14ac:dyDescent="0.3">
      <c r="B35" s="220"/>
      <c r="C35" s="213"/>
      <c r="D35" s="78" t="s">
        <v>92</v>
      </c>
      <c r="E35" s="166">
        <v>6.0786149775086455</v>
      </c>
      <c r="F35" s="72">
        <v>6.3166200108646473</v>
      </c>
      <c r="G35" s="67">
        <v>6.1992167676825707</v>
      </c>
    </row>
    <row r="36" spans="1:18" s="27" customFormat="1" ht="14.4" customHeight="1" x14ac:dyDescent="0.3">
      <c r="B36" s="220"/>
      <c r="C36" s="213"/>
      <c r="D36" s="78" t="s">
        <v>93</v>
      </c>
      <c r="E36" s="166">
        <v>6.6990349023391529</v>
      </c>
      <c r="F36" s="72">
        <v>6.9782039049708908</v>
      </c>
      <c r="G36" s="67">
        <v>6.8404204048934467</v>
      </c>
    </row>
    <row r="37" spans="1:18" s="27" customFormat="1" ht="14.4" customHeight="1" x14ac:dyDescent="0.3">
      <c r="B37" s="220"/>
      <c r="C37" s="213"/>
      <c r="D37" s="78" t="s">
        <v>94</v>
      </c>
      <c r="E37" s="166">
        <v>6.4864081863872336</v>
      </c>
      <c r="F37" s="72">
        <v>6.6436937782880996</v>
      </c>
      <c r="G37" s="67">
        <v>6.5661295110064248</v>
      </c>
    </row>
    <row r="38" spans="1:18" s="27" customFormat="1" ht="14.4" customHeight="1" x14ac:dyDescent="0.3">
      <c r="B38" s="220"/>
      <c r="C38" s="213"/>
      <c r="D38" s="78" t="s">
        <v>95</v>
      </c>
      <c r="E38" s="166">
        <v>6.3550038412490659</v>
      </c>
      <c r="F38" s="72">
        <v>6.5263505499754846</v>
      </c>
      <c r="G38" s="67">
        <v>6.4417187704465446</v>
      </c>
    </row>
    <row r="39" spans="1:18" s="27" customFormat="1" ht="14.4" customHeight="1" x14ac:dyDescent="0.3">
      <c r="B39" s="220"/>
      <c r="C39" s="213"/>
      <c r="D39" s="78" t="s">
        <v>96</v>
      </c>
      <c r="E39" s="166">
        <v>5.4791473203084387</v>
      </c>
      <c r="F39" s="72">
        <v>5.6217615600725486</v>
      </c>
      <c r="G39" s="67">
        <v>5.5513744865423833</v>
      </c>
    </row>
    <row r="40" spans="1:18" s="27" customFormat="1" ht="14.4" customHeight="1" x14ac:dyDescent="0.3">
      <c r="B40" s="220"/>
      <c r="C40" s="213"/>
      <c r="D40" s="78" t="s">
        <v>97</v>
      </c>
      <c r="E40" s="166">
        <v>4.8323430584619995</v>
      </c>
      <c r="F40" s="72">
        <v>4.9131647506487912</v>
      </c>
      <c r="G40" s="67">
        <v>4.8732753090320662</v>
      </c>
    </row>
    <row r="41" spans="1:18" s="27" customFormat="1" ht="14.4" customHeight="1" x14ac:dyDescent="0.3">
      <c r="B41" s="220"/>
      <c r="C41" s="213"/>
      <c r="D41" s="78" t="s">
        <v>98</v>
      </c>
      <c r="E41" s="166">
        <v>3.8341356413592589</v>
      </c>
      <c r="F41" s="72">
        <v>3.9785782437336068</v>
      </c>
      <c r="G41" s="67">
        <v>3.907288784202581</v>
      </c>
    </row>
    <row r="42" spans="1:18" s="27" customFormat="1" ht="14.4" customHeight="1" x14ac:dyDescent="0.3">
      <c r="B42" s="220"/>
      <c r="C42" s="213"/>
      <c r="D42" s="78" t="s">
        <v>99</v>
      </c>
      <c r="E42" s="166">
        <v>2.6774928671755567</v>
      </c>
      <c r="F42" s="72">
        <v>2.9697541842124831</v>
      </c>
      <c r="G42" s="67">
        <v>2.8255089892983785</v>
      </c>
    </row>
    <row r="43" spans="1:18" s="27" customFormat="1" ht="14.4" customHeight="1" x14ac:dyDescent="0.3">
      <c r="B43" s="220"/>
      <c r="C43" s="213"/>
      <c r="D43" s="78" t="s">
        <v>100</v>
      </c>
      <c r="E43" s="166">
        <v>1.6400969495050348</v>
      </c>
      <c r="F43" s="72">
        <v>1.9880287219923392</v>
      </c>
      <c r="G43" s="67">
        <v>1.8163074458136648</v>
      </c>
    </row>
    <row r="44" spans="1:18" s="27" customFormat="1" ht="14.4" customHeight="1" x14ac:dyDescent="0.3">
      <c r="B44" s="221"/>
      <c r="C44" s="214"/>
      <c r="D44" s="79" t="s">
        <v>124</v>
      </c>
      <c r="E44" s="167">
        <v>1.3690108201648763</v>
      </c>
      <c r="F44" s="74">
        <v>2.2098590998980336</v>
      </c>
      <c r="G44" s="68">
        <v>1.7947956861581082</v>
      </c>
    </row>
    <row r="45" spans="1:18" s="27" customFormat="1" ht="14.4" customHeight="1" x14ac:dyDescent="0.3">
      <c r="B45" s="39"/>
    </row>
    <row r="46" spans="1:18" s="27" customFormat="1" ht="14.4" customHeight="1" x14ac:dyDescent="0.3"/>
    <row r="47" spans="1:18" s="27" customFormat="1" ht="14.4" customHeight="1" x14ac:dyDescent="0.3"/>
    <row r="48" spans="1:18" s="27" customFormat="1" ht="14.4" customHeight="1" thickBot="1" x14ac:dyDescent="0.35">
      <c r="A48"/>
      <c r="B48" s="40">
        <v>2018</v>
      </c>
      <c r="C48" s="2"/>
      <c r="D48" s="41" t="s">
        <v>101</v>
      </c>
      <c r="E48" s="3" t="s">
        <v>34</v>
      </c>
      <c r="F48" s="3" t="s">
        <v>36</v>
      </c>
      <c r="G48" s="45" t="s">
        <v>111</v>
      </c>
      <c r="R48"/>
    </row>
    <row r="49" spans="2:30" ht="14.4" customHeight="1" thickTop="1" x14ac:dyDescent="0.3">
      <c r="B49" s="215" t="s">
        <v>33</v>
      </c>
      <c r="C49" s="212" t="s">
        <v>23</v>
      </c>
      <c r="D49" s="75" t="s">
        <v>84</v>
      </c>
      <c r="E49" s="166">
        <v>5.8411062552997199</v>
      </c>
      <c r="F49" s="76">
        <v>5.4979084924932717</v>
      </c>
      <c r="G49" s="77">
        <v>5.6698265068860669</v>
      </c>
      <c r="H49" s="27"/>
      <c r="I49" s="27"/>
      <c r="J49" s="27"/>
      <c r="K49" s="27"/>
      <c r="L49" s="27"/>
      <c r="M49" s="27"/>
      <c r="N49" s="27"/>
      <c r="O49" s="27"/>
      <c r="P49" s="27"/>
      <c r="Q49" s="27"/>
      <c r="S49" s="27"/>
      <c r="T49" s="27"/>
      <c r="U49" s="27"/>
      <c r="V49" s="27"/>
      <c r="W49" s="27"/>
      <c r="X49" s="27"/>
      <c r="Y49" s="27"/>
      <c r="Z49" s="27"/>
      <c r="AA49" s="27"/>
      <c r="AB49" s="27"/>
      <c r="AC49" s="27"/>
      <c r="AD49" s="27"/>
    </row>
    <row r="50" spans="2:30" ht="14.4" customHeight="1" x14ac:dyDescent="0.3">
      <c r="B50" s="216"/>
      <c r="C50" s="213"/>
      <c r="D50" s="78" t="s">
        <v>85</v>
      </c>
      <c r="E50" s="166">
        <v>6.0318961581110173</v>
      </c>
      <c r="F50" s="72">
        <v>5.7946107201919643</v>
      </c>
      <c r="G50" s="67">
        <v>5.9120989902603203</v>
      </c>
      <c r="H50" s="27"/>
      <c r="I50" s="27"/>
      <c r="J50" s="27"/>
      <c r="K50" s="27"/>
      <c r="L50" s="27"/>
      <c r="M50" s="27"/>
      <c r="N50" s="27"/>
      <c r="O50" s="27"/>
      <c r="P50" s="27"/>
      <c r="Q50" s="27"/>
      <c r="S50" s="27"/>
      <c r="T50" s="27"/>
      <c r="U50" s="27"/>
      <c r="V50" s="27"/>
      <c r="W50" s="27"/>
      <c r="X50" s="27"/>
      <c r="Y50" s="27"/>
      <c r="Z50" s="27"/>
      <c r="AA50" s="27"/>
      <c r="AB50" s="27"/>
      <c r="AC50" s="27"/>
      <c r="AD50" s="27"/>
    </row>
    <row r="51" spans="2:30" ht="14.4" customHeight="1" x14ac:dyDescent="0.3">
      <c r="B51" s="216"/>
      <c r="C51" s="213"/>
      <c r="D51" s="78" t="s">
        <v>86</v>
      </c>
      <c r="E51" s="166">
        <v>5.8574130845998305</v>
      </c>
      <c r="F51" s="72">
        <v>5.5043937870877784</v>
      </c>
      <c r="G51" s="67">
        <v>5.6795824458138888</v>
      </c>
      <c r="H51" s="27"/>
      <c r="I51" s="27"/>
      <c r="J51" s="27"/>
      <c r="K51" s="27"/>
      <c r="L51" s="27"/>
      <c r="M51" s="27"/>
      <c r="N51" s="27"/>
      <c r="O51" s="27"/>
      <c r="P51" s="27"/>
      <c r="Q51" s="27"/>
      <c r="S51" s="27"/>
      <c r="T51" s="27"/>
      <c r="U51" s="27"/>
      <c r="V51" s="27"/>
      <c r="W51" s="27"/>
      <c r="X51" s="27"/>
      <c r="Y51" s="27"/>
      <c r="Z51" s="27"/>
      <c r="AA51" s="27"/>
      <c r="AB51" s="27"/>
      <c r="AC51" s="27"/>
      <c r="AD51" s="27"/>
    </row>
    <row r="52" spans="2:30" ht="14.4" customHeight="1" x14ac:dyDescent="0.3">
      <c r="B52" s="216"/>
      <c r="C52" s="213"/>
      <c r="D52" s="78" t="s">
        <v>87</v>
      </c>
      <c r="E52" s="166">
        <v>6.57491357380471</v>
      </c>
      <c r="F52" s="72">
        <v>6.0183533837024541</v>
      </c>
      <c r="G52" s="67">
        <v>6.2966455829986501</v>
      </c>
      <c r="H52" s="27"/>
      <c r="I52" s="27"/>
      <c r="J52" s="27"/>
      <c r="K52" s="27"/>
      <c r="L52" s="27"/>
      <c r="M52" s="27"/>
      <c r="N52" s="27"/>
      <c r="O52" s="27"/>
      <c r="P52" s="27"/>
      <c r="Q52" s="27"/>
      <c r="S52" s="27"/>
      <c r="T52" s="27"/>
      <c r="U52" s="27"/>
      <c r="V52" s="27"/>
      <c r="W52" s="27"/>
      <c r="X52" s="27"/>
      <c r="Y52" s="27"/>
      <c r="Z52" s="27"/>
      <c r="AA52" s="27"/>
      <c r="AB52" s="27"/>
      <c r="AC52" s="27"/>
      <c r="AD52" s="27"/>
    </row>
    <row r="53" spans="2:30" ht="14.4" customHeight="1" x14ac:dyDescent="0.3">
      <c r="B53" s="216"/>
      <c r="C53" s="213"/>
      <c r="D53" s="78" t="s">
        <v>88</v>
      </c>
      <c r="E53" s="166">
        <v>8.3409431870067188</v>
      </c>
      <c r="F53" s="72">
        <v>7.3332468627387399</v>
      </c>
      <c r="G53" s="67">
        <v>7.8348319539519675</v>
      </c>
      <c r="H53" s="27"/>
      <c r="I53" s="27"/>
      <c r="J53" s="27"/>
      <c r="K53" s="27"/>
      <c r="L53" s="27"/>
      <c r="M53" s="27"/>
      <c r="N53" s="27"/>
      <c r="O53" s="27"/>
      <c r="P53" s="27"/>
      <c r="Q53" s="27"/>
      <c r="S53" s="27"/>
      <c r="T53" s="27"/>
      <c r="U53" s="27"/>
      <c r="V53" s="27"/>
      <c r="W53" s="27"/>
      <c r="X53" s="27"/>
      <c r="Y53" s="27"/>
      <c r="Z53" s="27"/>
      <c r="AA53" s="27"/>
      <c r="AB53" s="27"/>
      <c r="AC53" s="27"/>
      <c r="AD53" s="27"/>
    </row>
    <row r="54" spans="2:30" ht="14.4" customHeight="1" x14ac:dyDescent="0.3">
      <c r="B54" s="216"/>
      <c r="C54" s="213"/>
      <c r="D54" s="78" t="s">
        <v>89</v>
      </c>
      <c r="E54" s="166">
        <v>8.784488943969734</v>
      </c>
      <c r="F54" s="72">
        <v>7.9250299944874998</v>
      </c>
      <c r="G54" s="67">
        <v>8.3543357018585063</v>
      </c>
      <c r="H54" s="27"/>
      <c r="I54" s="166"/>
      <c r="J54" s="27"/>
      <c r="K54" s="27"/>
      <c r="L54" s="27"/>
      <c r="M54" s="27"/>
      <c r="N54" s="27"/>
      <c r="O54" s="27"/>
      <c r="P54" s="27"/>
      <c r="Q54" s="27"/>
      <c r="S54" s="27"/>
      <c r="T54" s="27"/>
      <c r="U54" s="27"/>
      <c r="V54" s="27"/>
      <c r="W54" s="27"/>
      <c r="X54" s="27"/>
      <c r="Y54" s="27"/>
      <c r="Z54" s="27"/>
      <c r="AA54" s="27"/>
      <c r="AB54" s="27"/>
      <c r="AC54" s="27"/>
      <c r="AD54" s="27"/>
    </row>
    <row r="55" spans="2:30" ht="14.4" customHeight="1" x14ac:dyDescent="0.3">
      <c r="B55" s="216"/>
      <c r="C55" s="213"/>
      <c r="D55" s="78" t="s">
        <v>90</v>
      </c>
      <c r="E55" s="166">
        <v>7.5891983562716065</v>
      </c>
      <c r="F55" s="72">
        <v>7.1532799377411722</v>
      </c>
      <c r="G55" s="67">
        <v>7.370611859969757</v>
      </c>
      <c r="H55" s="27"/>
      <c r="I55" s="27"/>
      <c r="J55" s="27"/>
      <c r="K55" s="27"/>
      <c r="L55" s="27"/>
      <c r="M55" s="27"/>
      <c r="N55" s="27"/>
      <c r="O55" s="27"/>
      <c r="P55" s="27"/>
      <c r="Q55" s="27"/>
      <c r="S55" s="27"/>
      <c r="T55" s="27"/>
      <c r="U55" s="27"/>
      <c r="V55" s="27"/>
      <c r="W55" s="27"/>
      <c r="X55" s="27"/>
      <c r="Y55" s="27"/>
      <c r="Z55" s="27"/>
      <c r="AA55" s="27"/>
      <c r="AB55" s="27"/>
      <c r="AC55" s="27"/>
      <c r="AD55" s="27"/>
    </row>
    <row r="56" spans="2:30" ht="14.4" customHeight="1" x14ac:dyDescent="0.3">
      <c r="B56" s="216"/>
      <c r="C56" s="213"/>
      <c r="D56" s="78" t="s">
        <v>91</v>
      </c>
      <c r="E56" s="166">
        <v>6.6368795251451314</v>
      </c>
      <c r="F56" s="72">
        <v>6.4723240053179421</v>
      </c>
      <c r="G56" s="67">
        <v>6.5535519747646376</v>
      </c>
      <c r="H56" s="27"/>
      <c r="I56" s="27"/>
      <c r="J56" s="27"/>
      <c r="K56" s="27"/>
      <c r="L56" s="27"/>
      <c r="M56" s="27"/>
      <c r="N56" s="27"/>
      <c r="O56" s="27"/>
      <c r="P56" s="27"/>
      <c r="Q56" s="27"/>
      <c r="S56" s="27"/>
      <c r="T56" s="27"/>
      <c r="U56" s="27"/>
      <c r="V56" s="27"/>
      <c r="W56" s="27"/>
      <c r="X56" s="27"/>
      <c r="Y56" s="27"/>
      <c r="Z56" s="27"/>
      <c r="AA56" s="27"/>
      <c r="AB56" s="27"/>
      <c r="AC56" s="27"/>
      <c r="AD56" s="27"/>
    </row>
    <row r="57" spans="2:30" ht="14.4" customHeight="1" x14ac:dyDescent="0.3">
      <c r="B57" s="216"/>
      <c r="C57" s="213"/>
      <c r="D57" s="78" t="s">
        <v>92</v>
      </c>
      <c r="E57" s="166">
        <v>6.240623573152436</v>
      </c>
      <c r="F57" s="72">
        <v>6.2858717857258659</v>
      </c>
      <c r="G57" s="67">
        <v>6.2633127916619236</v>
      </c>
      <c r="H57" s="27"/>
      <c r="I57" s="27"/>
      <c r="J57" s="27"/>
      <c r="K57" s="27"/>
      <c r="L57" s="27"/>
      <c r="M57" s="27"/>
      <c r="N57" s="27"/>
      <c r="O57" s="27"/>
      <c r="P57" s="27"/>
      <c r="Q57" s="27"/>
      <c r="S57" s="27"/>
      <c r="T57" s="27"/>
      <c r="U57" s="27"/>
      <c r="V57" s="27"/>
      <c r="W57" s="27"/>
      <c r="X57" s="27"/>
      <c r="Y57" s="27"/>
      <c r="Z57" s="27"/>
      <c r="AA57" s="27"/>
      <c r="AB57" s="27"/>
      <c r="AC57" s="27"/>
      <c r="AD57" s="27"/>
    </row>
    <row r="58" spans="2:30" ht="14.4" customHeight="1" x14ac:dyDescent="0.3">
      <c r="B58" s="216"/>
      <c r="C58" s="213"/>
      <c r="D58" s="78" t="s">
        <v>93</v>
      </c>
      <c r="E58" s="166">
        <v>6.7950557693562068</v>
      </c>
      <c r="F58" s="72">
        <v>6.9327799215279358</v>
      </c>
      <c r="G58" s="67">
        <v>6.8633030357229963</v>
      </c>
      <c r="H58" s="27"/>
      <c r="I58" s="27"/>
      <c r="J58" s="27"/>
      <c r="K58" s="27"/>
      <c r="L58" s="27"/>
      <c r="M58" s="27"/>
      <c r="N58" s="27"/>
      <c r="O58" s="27"/>
      <c r="P58" s="27"/>
      <c r="Q58" s="27"/>
      <c r="S58" s="27"/>
      <c r="T58" s="27"/>
      <c r="U58" s="27"/>
      <c r="V58" s="27"/>
      <c r="W58" s="27"/>
      <c r="X58" s="27"/>
      <c r="Y58" s="27"/>
      <c r="Z58" s="27"/>
      <c r="AA58" s="27"/>
      <c r="AB58" s="27"/>
      <c r="AC58" s="27"/>
      <c r="AD58" s="27"/>
    </row>
    <row r="59" spans="2:30" ht="14.4" customHeight="1" x14ac:dyDescent="0.3">
      <c r="B59" s="216"/>
      <c r="C59" s="213"/>
      <c r="D59" s="78" t="s">
        <v>94</v>
      </c>
      <c r="E59" s="166">
        <v>6.4036918661535447</v>
      </c>
      <c r="F59" s="72">
        <v>6.4982651836959695</v>
      </c>
      <c r="G59" s="67">
        <v>6.451927610933156</v>
      </c>
      <c r="H59" s="27"/>
      <c r="I59" s="27"/>
      <c r="J59" s="27"/>
      <c r="K59" s="27"/>
      <c r="L59" s="27"/>
      <c r="M59" s="27"/>
      <c r="N59" s="27"/>
      <c r="O59" s="27"/>
      <c r="P59" s="27"/>
      <c r="Q59" s="27"/>
      <c r="S59" s="27"/>
      <c r="T59" s="27"/>
      <c r="U59" s="27"/>
      <c r="V59" s="27"/>
      <c r="W59" s="27"/>
      <c r="X59" s="27"/>
      <c r="Y59" s="27"/>
      <c r="Z59" s="27"/>
      <c r="AA59" s="27"/>
      <c r="AB59" s="27"/>
      <c r="AC59" s="27"/>
      <c r="AD59" s="27"/>
    </row>
    <row r="60" spans="2:30" ht="14.4" customHeight="1" x14ac:dyDescent="0.3">
      <c r="B60" s="216"/>
      <c r="C60" s="213"/>
      <c r="D60" s="78" t="s">
        <v>95</v>
      </c>
      <c r="E60" s="166">
        <v>6.2846520122627352</v>
      </c>
      <c r="F60" s="72">
        <v>6.4220629722105125</v>
      </c>
      <c r="G60" s="67">
        <v>6.3527422318336288</v>
      </c>
      <c r="H60" s="27"/>
      <c r="I60" s="27"/>
      <c r="J60" s="27"/>
      <c r="K60" s="27"/>
      <c r="L60" s="27"/>
      <c r="M60" s="27"/>
      <c r="N60" s="27"/>
      <c r="O60" s="27"/>
      <c r="P60" s="27"/>
      <c r="Q60" s="27"/>
      <c r="S60" s="27"/>
      <c r="T60" s="27"/>
      <c r="U60" s="27"/>
      <c r="V60" s="27"/>
      <c r="W60" s="27"/>
      <c r="X60" s="27"/>
      <c r="Y60" s="27"/>
      <c r="Z60" s="27"/>
      <c r="AA60" s="27"/>
      <c r="AB60" s="27"/>
      <c r="AC60" s="27"/>
      <c r="AD60" s="27"/>
    </row>
    <row r="61" spans="2:30" ht="14.4" customHeight="1" x14ac:dyDescent="0.3">
      <c r="B61" s="216"/>
      <c r="C61" s="213"/>
      <c r="D61" s="78" t="s">
        <v>96</v>
      </c>
      <c r="E61" s="166">
        <v>5.2426456199856499</v>
      </c>
      <c r="F61" s="72">
        <v>5.5384415837089396</v>
      </c>
      <c r="G61" s="67">
        <v>5.3909692525324795</v>
      </c>
      <c r="H61" s="27"/>
      <c r="I61" s="27"/>
      <c r="J61" s="27"/>
      <c r="K61" s="27"/>
      <c r="L61" s="27"/>
      <c r="M61" s="27"/>
      <c r="N61" s="27"/>
      <c r="O61" s="27"/>
      <c r="P61" s="27"/>
      <c r="Q61" s="27"/>
      <c r="S61" s="27"/>
      <c r="T61" s="27"/>
      <c r="U61" s="27"/>
      <c r="V61" s="27"/>
      <c r="W61" s="27"/>
      <c r="X61" s="27"/>
      <c r="Y61" s="27"/>
      <c r="Z61" s="27"/>
      <c r="AA61" s="27"/>
      <c r="AB61" s="27"/>
      <c r="AC61" s="27"/>
      <c r="AD61" s="27"/>
    </row>
    <row r="62" spans="2:30" ht="14.4" customHeight="1" x14ac:dyDescent="0.3">
      <c r="B62" s="216"/>
      <c r="C62" s="213"/>
      <c r="D62" s="78" t="s">
        <v>97</v>
      </c>
      <c r="E62" s="166">
        <v>4.430565520840128</v>
      </c>
      <c r="F62" s="72">
        <v>4.7245371120983171</v>
      </c>
      <c r="G62" s="67">
        <v>4.5787873367912715</v>
      </c>
      <c r="H62" s="27"/>
      <c r="I62" s="27"/>
      <c r="J62" s="27"/>
      <c r="K62" s="27"/>
      <c r="L62" s="27"/>
      <c r="M62" s="27"/>
      <c r="N62" s="27"/>
      <c r="O62" s="27"/>
      <c r="P62" s="27"/>
      <c r="Q62" s="27"/>
      <c r="S62" s="27"/>
      <c r="T62" s="27"/>
      <c r="U62" s="27"/>
      <c r="V62" s="27"/>
      <c r="W62" s="27"/>
      <c r="X62" s="27"/>
      <c r="Y62" s="27"/>
      <c r="Z62" s="27"/>
      <c r="AA62" s="27"/>
      <c r="AB62" s="27"/>
      <c r="AC62" s="27"/>
      <c r="AD62" s="27"/>
    </row>
    <row r="63" spans="2:30" ht="14.4" customHeight="1" x14ac:dyDescent="0.3">
      <c r="B63" s="216"/>
      <c r="C63" s="213"/>
      <c r="D63" s="78" t="s">
        <v>98</v>
      </c>
      <c r="E63" s="166">
        <v>3.3673602504728977</v>
      </c>
      <c r="F63" s="72">
        <v>3.8976620512986804</v>
      </c>
      <c r="G63" s="67">
        <v>3.6332742557031596</v>
      </c>
      <c r="H63" s="27"/>
      <c r="I63" s="27"/>
      <c r="J63" s="27"/>
      <c r="K63" s="27"/>
      <c r="L63" s="27"/>
      <c r="M63" s="27"/>
      <c r="N63" s="27"/>
      <c r="O63" s="27"/>
      <c r="P63" s="27"/>
      <c r="Q63" s="27"/>
      <c r="S63" s="27"/>
      <c r="T63" s="27"/>
      <c r="U63" s="27"/>
      <c r="V63" s="27"/>
      <c r="W63" s="27"/>
      <c r="X63" s="27"/>
      <c r="Y63" s="27"/>
      <c r="Z63" s="27"/>
      <c r="AA63" s="27"/>
      <c r="AB63" s="27"/>
      <c r="AC63" s="27"/>
      <c r="AD63" s="27"/>
    </row>
    <row r="64" spans="2:30" ht="14.4" customHeight="1" x14ac:dyDescent="0.3">
      <c r="B64" s="216"/>
      <c r="C64" s="213"/>
      <c r="D64" s="78" t="s">
        <v>99</v>
      </c>
      <c r="E64" s="166">
        <v>2.4329789315765442</v>
      </c>
      <c r="F64" s="72">
        <v>3.0237686046888679</v>
      </c>
      <c r="G64" s="67">
        <v>2.7292239150582915</v>
      </c>
      <c r="H64" s="27"/>
      <c r="I64" s="27"/>
      <c r="J64" s="27"/>
      <c r="K64" s="27"/>
      <c r="L64" s="27"/>
      <c r="M64" s="27"/>
      <c r="N64" s="27"/>
      <c r="O64" s="27"/>
      <c r="P64" s="27"/>
      <c r="Q64" s="27"/>
      <c r="S64" s="27"/>
      <c r="T64" s="27"/>
      <c r="U64" s="27"/>
      <c r="V64" s="27"/>
      <c r="W64" s="27"/>
      <c r="X64" s="27"/>
      <c r="Y64" s="27"/>
      <c r="Z64" s="27"/>
      <c r="AA64" s="27"/>
      <c r="AB64" s="27"/>
      <c r="AC64" s="27"/>
      <c r="AD64" s="27"/>
    </row>
    <row r="65" spans="2:30" ht="14.4" customHeight="1" x14ac:dyDescent="0.3">
      <c r="B65" s="216"/>
      <c r="C65" s="213"/>
      <c r="D65" s="78" t="s">
        <v>100</v>
      </c>
      <c r="E65" s="166">
        <v>1.616006783640989</v>
      </c>
      <c r="F65" s="72">
        <v>2.2293200168617662</v>
      </c>
      <c r="G65" s="67">
        <v>1.9243589535129508</v>
      </c>
      <c r="H65" s="27"/>
      <c r="I65" s="27"/>
      <c r="J65" s="27"/>
      <c r="K65" s="27"/>
      <c r="L65" s="27"/>
      <c r="M65" s="27"/>
      <c r="N65" s="27"/>
      <c r="O65" s="27"/>
      <c r="P65" s="27"/>
      <c r="Q65" s="27"/>
      <c r="S65" s="27"/>
      <c r="T65" s="27"/>
      <c r="U65" s="27"/>
      <c r="V65" s="27"/>
      <c r="W65" s="27"/>
      <c r="X65" s="27"/>
      <c r="Y65" s="27"/>
      <c r="Z65" s="27"/>
      <c r="AA65" s="27"/>
      <c r="AB65" s="27"/>
      <c r="AC65" s="27"/>
      <c r="AD65" s="27"/>
    </row>
    <row r="66" spans="2:30" ht="14.4" customHeight="1" x14ac:dyDescent="0.3">
      <c r="B66" s="217"/>
      <c r="C66" s="214"/>
      <c r="D66" s="79" t="s">
        <v>124</v>
      </c>
      <c r="E66" s="167">
        <v>1.5295805883504012</v>
      </c>
      <c r="F66" s="74">
        <v>2.7530075553682023</v>
      </c>
      <c r="G66" s="68">
        <v>2.1406155997463454</v>
      </c>
      <c r="H66" s="27"/>
      <c r="I66" s="27"/>
      <c r="J66" s="27"/>
      <c r="K66" s="27"/>
      <c r="L66" s="27"/>
      <c r="M66" s="27"/>
      <c r="N66" s="27"/>
      <c r="O66" s="27"/>
      <c r="P66" s="27"/>
      <c r="Q66" s="27"/>
      <c r="S66" s="27"/>
      <c r="T66" s="27"/>
      <c r="U66" s="27"/>
      <c r="V66" s="27"/>
      <c r="W66" s="27"/>
      <c r="X66" s="27"/>
      <c r="Y66" s="27"/>
      <c r="Z66" s="27"/>
      <c r="AA66" s="27"/>
      <c r="AB66" s="27"/>
      <c r="AC66" s="27"/>
      <c r="AD66" s="27"/>
    </row>
    <row r="67" spans="2:30" ht="14.4" customHeight="1" x14ac:dyDescent="0.3">
      <c r="B67" s="27"/>
      <c r="C67" s="27"/>
      <c r="D67" s="27"/>
      <c r="E67" s="27"/>
      <c r="F67" s="27"/>
      <c r="G67" s="27"/>
      <c r="H67" s="27"/>
      <c r="I67" s="27"/>
      <c r="J67" s="27"/>
      <c r="K67" s="27"/>
      <c r="L67" s="27"/>
      <c r="M67" s="27"/>
      <c r="N67" s="27"/>
      <c r="O67" s="27"/>
      <c r="P67" s="27"/>
      <c r="Q67" s="27"/>
      <c r="S67" s="27"/>
      <c r="T67" s="27"/>
      <c r="U67" s="27"/>
      <c r="V67" s="27"/>
      <c r="W67" s="27"/>
      <c r="X67" s="27"/>
      <c r="Y67" s="27"/>
      <c r="Z67" s="27"/>
      <c r="AA67" s="27"/>
      <c r="AB67" s="27"/>
      <c r="AC67" s="27"/>
      <c r="AD67" s="27"/>
    </row>
    <row r="68" spans="2:30" ht="14.4" customHeight="1" x14ac:dyDescent="0.3">
      <c r="B68" s="27"/>
      <c r="C68" s="27"/>
      <c r="D68" s="27"/>
      <c r="E68" s="27"/>
      <c r="F68" s="27"/>
      <c r="G68" s="27"/>
      <c r="H68" s="27"/>
      <c r="I68" s="27"/>
      <c r="J68" s="27"/>
      <c r="K68" s="27"/>
      <c r="L68" s="27"/>
      <c r="M68" s="27"/>
      <c r="N68" s="27"/>
      <c r="O68" s="27"/>
      <c r="P68" s="27"/>
      <c r="Q68" s="27"/>
      <c r="S68" s="27"/>
      <c r="T68" s="27"/>
      <c r="U68" s="27"/>
      <c r="V68" s="27"/>
      <c r="W68" s="27"/>
      <c r="X68" s="27"/>
      <c r="Y68" s="27"/>
      <c r="Z68" s="27"/>
      <c r="AA68" s="27"/>
      <c r="AB68" s="27"/>
      <c r="AC68" s="27"/>
      <c r="AD68" s="27"/>
    </row>
    <row r="69" spans="2:30" ht="14.4" customHeight="1" x14ac:dyDescent="0.3">
      <c r="B69" s="27"/>
      <c r="C69" s="27"/>
      <c r="D69" s="27"/>
      <c r="E69" s="27"/>
      <c r="F69" s="27"/>
      <c r="G69" s="27"/>
      <c r="H69" s="27"/>
      <c r="I69" s="27"/>
      <c r="J69" s="27"/>
      <c r="K69" s="27"/>
      <c r="L69" s="27"/>
      <c r="M69" s="27"/>
      <c r="N69" s="27"/>
      <c r="O69" s="27"/>
      <c r="P69" s="27"/>
      <c r="Q69" s="27"/>
      <c r="S69" s="27"/>
      <c r="T69" s="27"/>
      <c r="U69" s="27"/>
      <c r="V69" s="27"/>
      <c r="W69" s="27"/>
      <c r="X69" s="27"/>
      <c r="Y69" s="27"/>
      <c r="Z69" s="27"/>
      <c r="AA69" s="27"/>
      <c r="AB69" s="27"/>
      <c r="AC69" s="27"/>
      <c r="AD69" s="27"/>
    </row>
    <row r="70" spans="2:30" ht="14.4" customHeight="1" thickBot="1" x14ac:dyDescent="0.35">
      <c r="B70" s="40">
        <v>2018</v>
      </c>
      <c r="C70" s="2"/>
      <c r="D70" s="69" t="s">
        <v>101</v>
      </c>
      <c r="E70" s="70" t="s">
        <v>34</v>
      </c>
      <c r="F70" s="70" t="s">
        <v>36</v>
      </c>
      <c r="G70" s="66" t="s">
        <v>111</v>
      </c>
      <c r="S70" s="27"/>
      <c r="T70" s="27"/>
      <c r="U70" s="27"/>
      <c r="V70" s="27"/>
      <c r="W70" s="27"/>
      <c r="X70" s="27"/>
      <c r="Y70" s="27"/>
      <c r="Z70" s="27"/>
      <c r="AA70" s="27"/>
      <c r="AB70" s="27"/>
      <c r="AC70" s="27"/>
      <c r="AD70" s="27"/>
    </row>
    <row r="71" spans="2:30" ht="14.4" customHeight="1" thickTop="1" x14ac:dyDescent="0.3">
      <c r="B71" s="215" t="s">
        <v>17</v>
      </c>
      <c r="C71" s="212" t="s">
        <v>23</v>
      </c>
      <c r="D71" s="71" t="s">
        <v>84</v>
      </c>
      <c r="E71" s="166">
        <v>6.766696087084437</v>
      </c>
      <c r="F71" s="72">
        <v>6.5065065065065069</v>
      </c>
      <c r="G71" s="67">
        <v>6.6379353048991927</v>
      </c>
      <c r="S71" s="27"/>
      <c r="T71" s="27"/>
      <c r="U71" s="27"/>
      <c r="V71" s="27"/>
      <c r="W71" s="27"/>
      <c r="X71" s="27"/>
      <c r="Y71" s="27"/>
      <c r="Z71" s="27"/>
      <c r="AA71" s="27"/>
      <c r="AB71" s="27"/>
      <c r="AC71" s="27"/>
      <c r="AD71" s="27"/>
    </row>
    <row r="72" spans="2:30" ht="14.4" customHeight="1" x14ac:dyDescent="0.3">
      <c r="B72" s="216"/>
      <c r="C72" s="213"/>
      <c r="D72" s="73" t="s">
        <v>85</v>
      </c>
      <c r="E72" s="166">
        <v>7.992546827498284</v>
      </c>
      <c r="F72" s="72">
        <v>7.5775775775775784</v>
      </c>
      <c r="G72" s="67">
        <v>7.7822360925348004</v>
      </c>
      <c r="S72" s="27"/>
      <c r="T72" s="27"/>
      <c r="U72" s="27"/>
      <c r="V72" s="27"/>
      <c r="W72" s="27"/>
      <c r="X72" s="27"/>
      <c r="Y72" s="27"/>
      <c r="Z72" s="27"/>
      <c r="AA72" s="27"/>
      <c r="AB72" s="27"/>
      <c r="AC72" s="27"/>
      <c r="AD72" s="27"/>
    </row>
    <row r="73" spans="2:30" ht="14.4" customHeight="1" x14ac:dyDescent="0.3">
      <c r="B73" s="216"/>
      <c r="C73" s="213"/>
      <c r="D73" s="73" t="s">
        <v>86</v>
      </c>
      <c r="E73" s="166">
        <v>7.7571834853388255</v>
      </c>
      <c r="F73" s="72">
        <v>7.8078078078078077</v>
      </c>
      <c r="G73" s="67">
        <v>7.7871897755981578</v>
      </c>
      <c r="S73" s="27"/>
      <c r="T73" s="27"/>
      <c r="U73" s="27"/>
      <c r="V73" s="27"/>
      <c r="W73" s="27"/>
      <c r="X73" s="27"/>
      <c r="Y73" s="27"/>
      <c r="Z73" s="27"/>
      <c r="AA73" s="27"/>
      <c r="AB73" s="27"/>
      <c r="AC73" s="27"/>
      <c r="AD73" s="27"/>
    </row>
    <row r="74" spans="2:30" ht="14.4" customHeight="1" x14ac:dyDescent="0.3">
      <c r="B74" s="216"/>
      <c r="C74" s="213"/>
      <c r="D74" s="73" t="s">
        <v>87</v>
      </c>
      <c r="E74" s="166">
        <v>6.6392076100813959</v>
      </c>
      <c r="F74" s="72">
        <v>6.4664664664664668</v>
      </c>
      <c r="G74" s="67">
        <v>6.5537226928221131</v>
      </c>
      <c r="S74" s="27"/>
      <c r="T74" s="27"/>
      <c r="U74" s="27"/>
      <c r="V74" s="27"/>
      <c r="W74" s="27"/>
      <c r="X74" s="27"/>
      <c r="Y74" s="27"/>
      <c r="Z74" s="27"/>
      <c r="AA74" s="27"/>
      <c r="AB74" s="27"/>
      <c r="AC74" s="27"/>
      <c r="AD74" s="27"/>
    </row>
    <row r="75" spans="2:30" ht="14.4" customHeight="1" x14ac:dyDescent="0.3">
      <c r="B75" s="216"/>
      <c r="C75" s="213"/>
      <c r="D75" s="73" t="s">
        <v>88</v>
      </c>
      <c r="E75" s="166">
        <v>6.0802196724526825</v>
      </c>
      <c r="F75" s="72">
        <v>5.1351351351351351</v>
      </c>
      <c r="G75" s="67">
        <v>5.6125229107841683</v>
      </c>
      <c r="S75" s="27"/>
      <c r="T75" s="27"/>
      <c r="U75" s="27"/>
      <c r="V75" s="27"/>
      <c r="W75" s="27"/>
      <c r="X75" s="27"/>
      <c r="Y75" s="27"/>
      <c r="Z75" s="27"/>
      <c r="AA75" s="27"/>
      <c r="AB75" s="27"/>
      <c r="AC75" s="27"/>
      <c r="AD75" s="27"/>
    </row>
    <row r="76" spans="2:30" ht="14.4" customHeight="1" x14ac:dyDescent="0.3">
      <c r="B76" s="216"/>
      <c r="C76" s="213"/>
      <c r="D76" s="73" t="s">
        <v>89</v>
      </c>
      <c r="E76" s="166">
        <v>5.6977542414435618</v>
      </c>
      <c r="F76" s="72">
        <v>5.7357357357357355</v>
      </c>
      <c r="G76" s="67">
        <v>5.7165502551146785</v>
      </c>
      <c r="S76" s="27"/>
      <c r="T76" s="27"/>
      <c r="U76" s="27"/>
      <c r="V76" s="27"/>
      <c r="W76" s="27"/>
      <c r="X76" s="27"/>
      <c r="Y76" s="27"/>
      <c r="Z76" s="27"/>
      <c r="AA76" s="27"/>
      <c r="AB76" s="27"/>
      <c r="AC76" s="27"/>
      <c r="AD76" s="27"/>
    </row>
    <row r="77" spans="2:30" ht="14.4" customHeight="1" x14ac:dyDescent="0.3">
      <c r="B77" s="216"/>
      <c r="C77" s="213"/>
      <c r="D77" s="73" t="s">
        <v>90</v>
      </c>
      <c r="E77" s="166">
        <v>6.2861625968422086</v>
      </c>
      <c r="F77" s="72">
        <v>6.676676676676677</v>
      </c>
      <c r="G77" s="67">
        <v>6.4794174468717491</v>
      </c>
      <c r="S77" s="27"/>
      <c r="T77" s="27"/>
      <c r="U77" s="27"/>
      <c r="V77" s="27"/>
      <c r="W77" s="27"/>
      <c r="X77" s="27"/>
      <c r="Y77" s="27"/>
      <c r="Z77" s="27"/>
      <c r="AA77" s="27"/>
      <c r="AB77" s="27"/>
      <c r="AC77" s="27"/>
      <c r="AD77" s="27"/>
    </row>
    <row r="78" spans="2:30" ht="14.4" customHeight="1" x14ac:dyDescent="0.3">
      <c r="B78" s="216"/>
      <c r="C78" s="213"/>
      <c r="D78" s="73" t="s">
        <v>91</v>
      </c>
      <c r="E78" s="166">
        <v>6.4528782975384917</v>
      </c>
      <c r="F78" s="72">
        <v>6.9569569569569571</v>
      </c>
      <c r="G78" s="67">
        <v>6.7072868677862001</v>
      </c>
      <c r="S78" s="27"/>
      <c r="T78" s="27"/>
      <c r="U78" s="27"/>
      <c r="V78" s="27"/>
      <c r="W78" s="27"/>
      <c r="X78" s="27"/>
      <c r="Y78" s="27"/>
      <c r="Z78" s="27"/>
      <c r="AA78" s="27"/>
      <c r="AB78" s="27"/>
      <c r="AC78" s="27"/>
      <c r="AD78" s="27"/>
    </row>
    <row r="79" spans="2:30" ht="14.4" customHeight="1" x14ac:dyDescent="0.3">
      <c r="B79" s="216"/>
      <c r="C79" s="213"/>
      <c r="D79" s="73" t="s">
        <v>92</v>
      </c>
      <c r="E79" s="166">
        <v>6.9628322055506526</v>
      </c>
      <c r="F79" s="72">
        <v>7.6976976976976976</v>
      </c>
      <c r="G79" s="67">
        <v>7.3264972507059003</v>
      </c>
      <c r="S79" s="27"/>
      <c r="T79" s="27"/>
      <c r="U79" s="27"/>
      <c r="V79" s="27"/>
      <c r="W79" s="27"/>
      <c r="X79" s="27"/>
      <c r="Y79" s="27"/>
      <c r="Z79" s="27"/>
      <c r="AA79" s="27"/>
      <c r="AB79" s="27"/>
      <c r="AC79" s="27"/>
      <c r="AD79" s="27"/>
    </row>
    <row r="80" spans="2:30" ht="14.4" customHeight="1" x14ac:dyDescent="0.3">
      <c r="B80" s="216"/>
      <c r="C80" s="213"/>
      <c r="D80" s="73" t="s">
        <v>93</v>
      </c>
      <c r="E80" s="166">
        <v>8.1886829459644996</v>
      </c>
      <c r="F80" s="72">
        <v>8.5485485485485491</v>
      </c>
      <c r="G80" s="67">
        <v>8.3667706940109969</v>
      </c>
      <c r="S80" s="27"/>
      <c r="T80" s="27"/>
      <c r="U80" s="27"/>
      <c r="V80" s="27"/>
      <c r="W80" s="27"/>
      <c r="X80" s="27"/>
      <c r="Y80" s="27"/>
      <c r="Z80" s="27"/>
      <c r="AA80" s="27"/>
      <c r="AB80" s="27"/>
      <c r="AC80" s="27"/>
      <c r="AD80" s="27"/>
    </row>
    <row r="81" spans="2:30" ht="14.4" customHeight="1" x14ac:dyDescent="0.3">
      <c r="B81" s="216"/>
      <c r="C81" s="213"/>
      <c r="D81" s="73" t="s">
        <v>94</v>
      </c>
      <c r="E81" s="166">
        <v>7.3256840247131514</v>
      </c>
      <c r="F81" s="72">
        <v>7.3373373373373383</v>
      </c>
      <c r="G81" s="67">
        <v>7.3314509337692568</v>
      </c>
      <c r="S81" s="27"/>
      <c r="T81" s="27"/>
      <c r="U81" s="27"/>
      <c r="V81" s="27"/>
      <c r="W81" s="27"/>
      <c r="X81" s="27"/>
      <c r="Y81" s="27"/>
      <c r="Z81" s="27"/>
      <c r="AA81" s="27"/>
      <c r="AB81" s="27"/>
      <c r="AC81" s="27"/>
      <c r="AD81" s="27"/>
    </row>
    <row r="82" spans="2:30" ht="14.4" customHeight="1" x14ac:dyDescent="0.3">
      <c r="B82" s="216"/>
      <c r="C82" s="213"/>
      <c r="D82" s="73" t="s">
        <v>95</v>
      </c>
      <c r="E82" s="166">
        <v>6.599980386388153</v>
      </c>
      <c r="F82" s="72">
        <v>6.726726726726727</v>
      </c>
      <c r="G82" s="67">
        <v>6.6676574032793381</v>
      </c>
      <c r="S82" s="27"/>
      <c r="T82" s="27"/>
      <c r="U82" s="27"/>
      <c r="V82" s="27"/>
      <c r="W82" s="27"/>
      <c r="X82" s="27"/>
      <c r="Y82" s="27"/>
      <c r="Z82" s="27"/>
      <c r="AA82" s="27"/>
      <c r="AB82" s="27"/>
      <c r="AC82" s="27"/>
      <c r="AD82" s="27"/>
    </row>
    <row r="83" spans="2:30" ht="14.4" customHeight="1" x14ac:dyDescent="0.3">
      <c r="B83" s="216"/>
      <c r="C83" s="213"/>
      <c r="D83" s="73" t="s">
        <v>96</v>
      </c>
      <c r="E83" s="166">
        <v>5.6192997940570759</v>
      </c>
      <c r="F83" s="72">
        <v>5.3753753753753752</v>
      </c>
      <c r="G83" s="67">
        <v>5.4985882003269433</v>
      </c>
      <c r="S83" s="27"/>
      <c r="T83" s="27"/>
      <c r="U83" s="27"/>
      <c r="V83" s="27"/>
      <c r="W83" s="27"/>
      <c r="X83" s="27"/>
      <c r="Y83" s="27"/>
      <c r="Z83" s="27"/>
      <c r="AA83" s="27"/>
      <c r="AB83" s="27"/>
      <c r="AC83" s="27"/>
      <c r="AD83" s="27"/>
    </row>
    <row r="84" spans="2:30" ht="14.4" customHeight="1" x14ac:dyDescent="0.3">
      <c r="B84" s="216"/>
      <c r="C84" s="213"/>
      <c r="D84" s="73" t="s">
        <v>97</v>
      </c>
      <c r="E84" s="166">
        <v>4.5601647543395112</v>
      </c>
      <c r="F84" s="72">
        <v>4.4844844844844838</v>
      </c>
      <c r="G84" s="67">
        <v>4.5227126368454948</v>
      </c>
      <c r="S84" s="27"/>
      <c r="T84" s="27"/>
      <c r="U84" s="27"/>
      <c r="V84" s="27"/>
      <c r="W84" s="27"/>
      <c r="X84" s="27"/>
      <c r="Y84" s="27"/>
      <c r="Z84" s="27"/>
      <c r="AA84" s="27"/>
      <c r="AB84" s="27"/>
      <c r="AC84" s="27"/>
      <c r="AD84" s="27"/>
    </row>
    <row r="85" spans="2:30" ht="14.4" customHeight="1" x14ac:dyDescent="0.3">
      <c r="B85" s="216"/>
      <c r="C85" s="213"/>
      <c r="D85" s="73" t="s">
        <v>98</v>
      </c>
      <c r="E85" s="166">
        <v>3.3343140139256642</v>
      </c>
      <c r="F85" s="72">
        <v>3.1131131131131129</v>
      </c>
      <c r="G85" s="67">
        <v>3.2248476742458019</v>
      </c>
      <c r="S85" s="27"/>
      <c r="T85" s="27"/>
      <c r="U85" s="27"/>
      <c r="V85" s="27"/>
      <c r="W85" s="27"/>
      <c r="X85" s="27"/>
      <c r="Y85" s="27"/>
      <c r="Z85" s="27"/>
      <c r="AA85" s="27"/>
      <c r="AB85" s="27"/>
      <c r="AC85" s="27"/>
      <c r="AD85" s="27"/>
    </row>
    <row r="86" spans="2:30" ht="14.4" customHeight="1" x14ac:dyDescent="0.3">
      <c r="B86" s="216"/>
      <c r="C86" s="213"/>
      <c r="D86" s="73" t="s">
        <v>99</v>
      </c>
      <c r="E86" s="166">
        <v>2.0202020202020203</v>
      </c>
      <c r="F86" s="72">
        <v>2.0420420420420418</v>
      </c>
      <c r="G86" s="67">
        <v>2.0359637390399761</v>
      </c>
      <c r="S86" s="27"/>
      <c r="T86" s="27"/>
      <c r="U86" s="27"/>
      <c r="V86" s="27"/>
      <c r="W86" s="27"/>
      <c r="X86" s="27"/>
      <c r="Y86" s="27"/>
      <c r="Z86" s="27"/>
      <c r="AA86" s="27"/>
      <c r="AB86" s="27"/>
      <c r="AC86" s="27"/>
      <c r="AD86" s="27"/>
    </row>
    <row r="87" spans="2:30" ht="14.4" customHeight="1" x14ac:dyDescent="0.3">
      <c r="B87" s="216"/>
      <c r="C87" s="213"/>
      <c r="D87" s="73" t="s">
        <v>100</v>
      </c>
      <c r="E87" s="166">
        <v>0.98068059233107774</v>
      </c>
      <c r="F87" s="72">
        <v>1.0210210210210209</v>
      </c>
      <c r="G87" s="67">
        <v>1.0006439787982364</v>
      </c>
      <c r="S87" s="27"/>
      <c r="T87" s="27"/>
      <c r="U87" s="27"/>
      <c r="V87" s="27"/>
      <c r="W87" s="27"/>
      <c r="X87" s="27"/>
      <c r="Y87" s="27"/>
      <c r="Z87" s="27"/>
      <c r="AA87" s="27"/>
      <c r="AB87" s="27"/>
      <c r="AC87" s="27"/>
      <c r="AD87" s="27"/>
    </row>
    <row r="88" spans="2:30" ht="14.4" customHeight="1" x14ac:dyDescent="0.3">
      <c r="B88" s="217"/>
      <c r="C88" s="214"/>
      <c r="D88" s="79" t="s">
        <v>124</v>
      </c>
      <c r="E88" s="167">
        <v>0.70609002647837604</v>
      </c>
      <c r="F88" s="74">
        <v>0.77077077077077083</v>
      </c>
      <c r="G88" s="68">
        <v>0.72819141031356804</v>
      </c>
      <c r="S88" s="27"/>
      <c r="T88" s="27"/>
      <c r="U88" s="27"/>
      <c r="V88" s="27"/>
      <c r="W88" s="27"/>
      <c r="X88" s="27"/>
      <c r="Y88" s="27"/>
      <c r="Z88" s="27"/>
      <c r="AA88" s="27"/>
      <c r="AB88" s="27"/>
      <c r="AC88" s="27"/>
      <c r="AD88" s="27"/>
    </row>
    <row r="89" spans="2:30" ht="14.4" customHeight="1" x14ac:dyDescent="0.3">
      <c r="B89" s="27"/>
      <c r="C89" s="27"/>
      <c r="D89" s="27"/>
      <c r="E89" s="27"/>
      <c r="F89" s="27"/>
      <c r="G89" s="27"/>
      <c r="S89" s="27"/>
      <c r="T89" s="27"/>
      <c r="U89" s="27"/>
      <c r="V89" s="27"/>
      <c r="W89" s="27"/>
      <c r="X89" s="27"/>
      <c r="Y89" s="27"/>
      <c r="Z89" s="27"/>
      <c r="AA89" s="27"/>
      <c r="AB89" s="27"/>
      <c r="AC89" s="27"/>
      <c r="AD89" s="27"/>
    </row>
    <row r="90" spans="2:30" ht="14.4" customHeight="1" x14ac:dyDescent="0.3">
      <c r="B90" s="27"/>
      <c r="C90" s="27"/>
      <c r="D90" s="27"/>
      <c r="E90" s="27"/>
      <c r="F90" s="27"/>
      <c r="G90" s="27"/>
      <c r="S90" s="27"/>
      <c r="T90" s="27"/>
      <c r="U90" s="27"/>
      <c r="V90" s="27"/>
      <c r="W90" s="27"/>
      <c r="X90" s="27"/>
      <c r="Y90" s="27"/>
      <c r="Z90" s="27"/>
      <c r="AA90" s="27"/>
      <c r="AB90" s="27"/>
      <c r="AC90" s="27"/>
      <c r="AD90" s="27"/>
    </row>
    <row r="91" spans="2:30" ht="14.4" customHeight="1" x14ac:dyDescent="0.3">
      <c r="C91" s="27"/>
      <c r="D91" s="27"/>
      <c r="E91" s="27"/>
      <c r="F91" s="27"/>
      <c r="G91" s="27"/>
      <c r="H91" s="27"/>
      <c r="S91" s="27"/>
      <c r="T91" s="27"/>
      <c r="U91" s="27"/>
      <c r="V91" s="27"/>
      <c r="W91" s="27"/>
      <c r="X91" s="27"/>
      <c r="Y91" s="27"/>
      <c r="Z91" s="27"/>
      <c r="AA91" s="27"/>
      <c r="AB91" s="27"/>
      <c r="AC91" s="27"/>
      <c r="AD91" s="27"/>
    </row>
    <row r="92" spans="2:30" ht="14.4" customHeight="1" thickBot="1" x14ac:dyDescent="0.35">
      <c r="B92" s="40">
        <v>2018</v>
      </c>
      <c r="C92" s="2"/>
      <c r="D92" s="69" t="s">
        <v>101</v>
      </c>
      <c r="E92" s="70" t="s">
        <v>34</v>
      </c>
      <c r="F92" s="70" t="s">
        <v>36</v>
      </c>
      <c r="G92" s="66" t="s">
        <v>111</v>
      </c>
      <c r="H92" s="27"/>
      <c r="I92" s="27"/>
      <c r="J92" s="27"/>
      <c r="K92" s="27"/>
      <c r="L92" s="27"/>
      <c r="M92" s="27"/>
      <c r="N92" s="27"/>
      <c r="O92" s="7"/>
      <c r="P92" s="27"/>
      <c r="Q92" s="27"/>
      <c r="S92" s="27"/>
      <c r="T92" s="27"/>
      <c r="U92" s="27"/>
      <c r="V92" s="27"/>
      <c r="W92" s="27"/>
      <c r="X92" s="27"/>
      <c r="Y92" s="27"/>
      <c r="Z92" s="27"/>
      <c r="AA92" s="27"/>
      <c r="AB92" s="27"/>
      <c r="AC92" s="27"/>
      <c r="AD92" s="27"/>
    </row>
    <row r="93" spans="2:30" ht="14.4" customHeight="1" thickTop="1" x14ac:dyDescent="0.3">
      <c r="B93" s="215" t="s">
        <v>24</v>
      </c>
      <c r="C93" s="212" t="s">
        <v>23</v>
      </c>
      <c r="D93" s="71" t="s">
        <v>84</v>
      </c>
      <c r="E93" s="166">
        <v>5.8672684377884909</v>
      </c>
      <c r="F93" s="72">
        <v>5.4431885782272458</v>
      </c>
      <c r="G93" s="67">
        <v>5.6519108601391554</v>
      </c>
      <c r="H93" s="27"/>
      <c r="I93" s="27"/>
      <c r="J93" s="27"/>
      <c r="K93" s="27"/>
      <c r="L93" s="27"/>
      <c r="M93" s="27"/>
      <c r="N93" s="27"/>
      <c r="O93" s="27"/>
      <c r="P93" s="27"/>
      <c r="Q93" s="27"/>
      <c r="S93" s="27"/>
      <c r="T93" s="27"/>
      <c r="U93" s="27"/>
      <c r="V93" s="27"/>
      <c r="W93" s="27"/>
      <c r="X93" s="27"/>
      <c r="Y93" s="27"/>
      <c r="Z93" s="27"/>
      <c r="AA93" s="27"/>
      <c r="AB93" s="27"/>
      <c r="AC93" s="27"/>
      <c r="AD93" s="27"/>
    </row>
    <row r="94" spans="2:30" ht="14.4" customHeight="1" x14ac:dyDescent="0.3">
      <c r="B94" s="216"/>
      <c r="C94" s="213"/>
      <c r="D94" s="73" t="s">
        <v>85</v>
      </c>
      <c r="E94" s="166">
        <v>6.6365781105754431</v>
      </c>
      <c r="F94" s="72">
        <v>6.5437239738251041</v>
      </c>
      <c r="G94" s="67">
        <v>6.5947363113844917</v>
      </c>
      <c r="H94" s="27"/>
      <c r="I94" s="27"/>
      <c r="J94" s="27"/>
      <c r="K94" s="27"/>
      <c r="L94" s="27"/>
      <c r="M94" s="27"/>
      <c r="N94" s="27"/>
      <c r="O94" s="27"/>
      <c r="P94" s="27"/>
      <c r="Q94" s="27"/>
      <c r="S94" s="27"/>
      <c r="T94" s="27"/>
      <c r="U94" s="27"/>
      <c r="V94" s="27"/>
      <c r="W94" s="27"/>
      <c r="X94" s="27"/>
      <c r="Y94" s="27"/>
      <c r="Z94" s="27"/>
      <c r="AA94" s="27"/>
      <c r="AB94" s="27"/>
      <c r="AC94" s="27"/>
      <c r="AD94" s="27"/>
    </row>
    <row r="95" spans="2:30" ht="14.4" customHeight="1" x14ac:dyDescent="0.3">
      <c r="B95" s="216"/>
      <c r="C95" s="213"/>
      <c r="D95" s="73" t="s">
        <v>86</v>
      </c>
      <c r="E95" s="166">
        <v>7.1084213765514406</v>
      </c>
      <c r="F95" s="72">
        <v>6.7618481062859406</v>
      </c>
      <c r="G95" s="67">
        <v>6.9375819300191583</v>
      </c>
      <c r="H95" s="27"/>
      <c r="I95" s="27"/>
      <c r="J95" s="27"/>
      <c r="K95" s="27"/>
      <c r="L95" s="27"/>
      <c r="M95" s="27"/>
      <c r="N95" s="27"/>
      <c r="O95" s="27"/>
      <c r="P95" s="27"/>
      <c r="Q95" s="27"/>
      <c r="S95" s="27"/>
      <c r="T95" s="27"/>
      <c r="U95" s="27"/>
      <c r="V95" s="27"/>
      <c r="W95" s="27"/>
      <c r="X95" s="27"/>
      <c r="Y95" s="27"/>
      <c r="Z95" s="27"/>
      <c r="AA95" s="27"/>
      <c r="AB95" s="27"/>
      <c r="AC95" s="27"/>
      <c r="AD95" s="27"/>
    </row>
    <row r="96" spans="2:30" ht="14.4" customHeight="1" x14ac:dyDescent="0.3">
      <c r="B96" s="216"/>
      <c r="C96" s="213"/>
      <c r="D96" s="73" t="s">
        <v>87</v>
      </c>
      <c r="E96" s="166">
        <v>6.8417273566519636</v>
      </c>
      <c r="F96" s="72">
        <v>6.0777315090224073</v>
      </c>
      <c r="G96" s="67">
        <v>6.453564586064334</v>
      </c>
      <c r="H96" s="27"/>
      <c r="I96" s="27"/>
      <c r="J96" s="27"/>
      <c r="K96" s="27"/>
      <c r="L96" s="27"/>
      <c r="M96" s="27"/>
      <c r="N96" s="27"/>
      <c r="O96" s="27"/>
      <c r="P96" s="27"/>
      <c r="Q96" s="27"/>
      <c r="S96" s="27"/>
      <c r="T96" s="27"/>
      <c r="U96" s="27"/>
      <c r="V96" s="27"/>
      <c r="W96" s="27"/>
      <c r="X96" s="27"/>
      <c r="Y96" s="27"/>
      <c r="Z96" s="27"/>
      <c r="AA96" s="27"/>
      <c r="AB96" s="27"/>
      <c r="AC96" s="27"/>
      <c r="AD96" s="27"/>
    </row>
    <row r="97" spans="2:30" ht="14.4" customHeight="1" x14ac:dyDescent="0.3">
      <c r="B97" s="216"/>
      <c r="C97" s="213"/>
      <c r="D97" s="73" t="s">
        <v>88</v>
      </c>
      <c r="E97" s="166">
        <v>5.1287311519130165</v>
      </c>
      <c r="F97" s="72">
        <v>4.4517152488598057</v>
      </c>
      <c r="G97" s="67">
        <v>4.78471311888676</v>
      </c>
      <c r="H97" s="27"/>
      <c r="I97" s="27"/>
      <c r="J97" s="27"/>
      <c r="K97" s="27"/>
      <c r="L97" s="27"/>
      <c r="M97" s="27"/>
      <c r="N97" s="27"/>
      <c r="O97" s="27"/>
      <c r="P97" s="27"/>
      <c r="Q97" s="27"/>
      <c r="S97" s="27"/>
      <c r="T97" s="27"/>
      <c r="U97" s="27"/>
      <c r="V97" s="27"/>
      <c r="W97" s="27"/>
      <c r="X97" s="27"/>
      <c r="Y97" s="27"/>
      <c r="Z97" s="27"/>
      <c r="AA97" s="27"/>
      <c r="AB97" s="27"/>
      <c r="AC97" s="27"/>
      <c r="AD97" s="27"/>
    </row>
    <row r="98" spans="2:30" ht="14.4" customHeight="1" x14ac:dyDescent="0.3">
      <c r="B98" s="216"/>
      <c r="C98" s="213"/>
      <c r="D98" s="73" t="s">
        <v>89</v>
      </c>
      <c r="E98" s="166">
        <v>5.1800184634321473</v>
      </c>
      <c r="F98" s="72">
        <v>4.8681340471941299</v>
      </c>
      <c r="G98" s="67">
        <v>5.0166380961984469</v>
      </c>
      <c r="H98" s="27"/>
      <c r="I98" s="27"/>
      <c r="J98" s="27"/>
      <c r="K98" s="27"/>
      <c r="L98" s="27"/>
      <c r="M98" s="27"/>
      <c r="N98" s="27"/>
      <c r="O98" s="27"/>
      <c r="P98" s="27"/>
      <c r="Q98" s="27"/>
      <c r="S98" s="27"/>
      <c r="T98" s="27"/>
      <c r="U98" s="27"/>
      <c r="V98" s="27"/>
      <c r="W98" s="27"/>
      <c r="X98" s="27"/>
      <c r="Y98" s="27"/>
      <c r="Z98" s="27"/>
      <c r="AA98" s="27"/>
      <c r="AB98" s="27"/>
      <c r="AC98" s="27"/>
      <c r="AD98" s="27"/>
    </row>
    <row r="99" spans="2:30" ht="14.4" customHeight="1" x14ac:dyDescent="0.3">
      <c r="B99" s="216"/>
      <c r="C99" s="213"/>
      <c r="D99" s="73" t="s">
        <v>90</v>
      </c>
      <c r="E99" s="166">
        <v>4.9440968304441482</v>
      </c>
      <c r="F99" s="72">
        <v>5.0862581796549673</v>
      </c>
      <c r="G99" s="67">
        <v>5.0166380961984469</v>
      </c>
      <c r="H99" s="27"/>
      <c r="I99" s="27"/>
      <c r="J99" s="27"/>
      <c r="K99" s="27"/>
      <c r="L99" s="27"/>
      <c r="M99" s="27"/>
      <c r="N99" s="27"/>
      <c r="O99" s="27"/>
      <c r="P99" s="27"/>
      <c r="Q99" s="27"/>
      <c r="S99" s="27"/>
      <c r="T99" s="27"/>
      <c r="U99" s="27"/>
      <c r="V99" s="27"/>
      <c r="W99" s="27"/>
      <c r="X99" s="27"/>
      <c r="Y99" s="27"/>
      <c r="Z99" s="27"/>
      <c r="AA99" s="27"/>
      <c r="AB99" s="27"/>
      <c r="AC99" s="27"/>
      <c r="AD99" s="27"/>
    </row>
    <row r="100" spans="2:30" ht="14.4" customHeight="1" x14ac:dyDescent="0.3">
      <c r="B100" s="216"/>
      <c r="C100" s="213"/>
      <c r="D100" s="73" t="s">
        <v>91</v>
      </c>
      <c r="E100" s="166">
        <v>5.0364139911785824</v>
      </c>
      <c r="F100" s="72">
        <v>5.3837001784651992</v>
      </c>
      <c r="G100" s="67">
        <v>5.2132701421800949</v>
      </c>
      <c r="H100" s="27"/>
      <c r="I100" s="27"/>
      <c r="J100" s="27"/>
      <c r="K100" s="27"/>
      <c r="L100" s="27"/>
      <c r="M100" s="27"/>
      <c r="N100" s="27"/>
      <c r="O100" s="27"/>
      <c r="P100" s="27"/>
      <c r="Q100" s="27"/>
      <c r="S100" s="27"/>
      <c r="T100" s="27"/>
      <c r="U100" s="27"/>
      <c r="V100" s="27"/>
      <c r="W100" s="27"/>
      <c r="X100" s="27"/>
      <c r="Y100" s="27"/>
      <c r="Z100" s="27"/>
      <c r="AA100" s="27"/>
      <c r="AB100" s="27"/>
      <c r="AC100" s="27"/>
      <c r="AD100" s="27"/>
    </row>
    <row r="101" spans="2:30" ht="14.4" customHeight="1" x14ac:dyDescent="0.3">
      <c r="B101" s="216"/>
      <c r="C101" s="213"/>
      <c r="D101" s="73" t="s">
        <v>92</v>
      </c>
      <c r="E101" s="166">
        <v>6.1237049953841414</v>
      </c>
      <c r="F101" s="72">
        <v>6.4842355740630575</v>
      </c>
      <c r="G101" s="67">
        <v>6.3023091660784516</v>
      </c>
      <c r="H101" s="27"/>
      <c r="I101" s="27"/>
      <c r="J101" s="27"/>
      <c r="K101" s="27"/>
      <c r="L101" s="27"/>
      <c r="M101" s="27"/>
      <c r="N101" s="27"/>
      <c r="O101" s="27"/>
      <c r="P101" s="27"/>
      <c r="Q101" s="27"/>
      <c r="S101" s="27"/>
      <c r="T101" s="27"/>
      <c r="U101" s="27"/>
      <c r="V101" s="27"/>
      <c r="W101" s="27"/>
      <c r="X101" s="27"/>
      <c r="Y101" s="27"/>
      <c r="Z101" s="27"/>
      <c r="AA101" s="27"/>
      <c r="AB101" s="27"/>
      <c r="AC101" s="27"/>
      <c r="AD101" s="27"/>
    </row>
    <row r="102" spans="2:30" ht="14.4" customHeight="1" x14ac:dyDescent="0.3">
      <c r="B102" s="216"/>
      <c r="C102" s="213"/>
      <c r="D102" s="73" t="s">
        <v>93</v>
      </c>
      <c r="E102" s="166">
        <v>7.5700071802236133</v>
      </c>
      <c r="F102" s="72">
        <v>8.1102518342256591</v>
      </c>
      <c r="G102" s="67">
        <v>7.8451144499344565</v>
      </c>
      <c r="H102" s="27"/>
      <c r="I102" s="27"/>
      <c r="J102" s="27"/>
      <c r="K102" s="27"/>
      <c r="L102" s="27"/>
      <c r="M102" s="27"/>
      <c r="N102" s="27"/>
      <c r="O102" s="16"/>
      <c r="P102" s="27"/>
      <c r="Q102" s="27"/>
      <c r="S102" s="27"/>
      <c r="T102" s="27"/>
      <c r="U102" s="27"/>
      <c r="V102" s="27"/>
      <c r="W102" s="27"/>
      <c r="X102" s="27"/>
      <c r="Y102" s="27"/>
      <c r="Z102" s="27"/>
      <c r="AA102" s="27"/>
      <c r="AB102" s="27"/>
      <c r="AC102" s="27"/>
      <c r="AD102" s="27"/>
    </row>
    <row r="103" spans="2:30" ht="14.4" customHeight="1" x14ac:dyDescent="0.3">
      <c r="B103" s="216"/>
      <c r="C103" s="213"/>
      <c r="D103" s="73" t="s">
        <v>94</v>
      </c>
      <c r="E103" s="166">
        <v>7.6623243409580475</v>
      </c>
      <c r="F103" s="72">
        <v>7.7334919690660326</v>
      </c>
      <c r="G103" s="67">
        <v>7.6989008772814369</v>
      </c>
      <c r="H103" s="27"/>
      <c r="I103" s="27"/>
      <c r="J103" s="27"/>
      <c r="K103" s="27"/>
      <c r="L103" s="27"/>
      <c r="M103" s="27"/>
      <c r="N103" s="27"/>
      <c r="O103" s="27"/>
      <c r="P103" s="27"/>
      <c r="Q103" s="27"/>
      <c r="S103" s="27"/>
      <c r="T103" s="27"/>
      <c r="U103" s="27"/>
      <c r="V103" s="27"/>
      <c r="W103" s="27"/>
      <c r="X103" s="27"/>
      <c r="Y103" s="27"/>
      <c r="Z103" s="27"/>
      <c r="AA103" s="27"/>
      <c r="AB103" s="27"/>
      <c r="AC103" s="27"/>
      <c r="AD103" s="27"/>
    </row>
    <row r="104" spans="2:30" ht="14.4" customHeight="1" x14ac:dyDescent="0.3">
      <c r="B104" s="216"/>
      <c r="C104" s="213"/>
      <c r="D104" s="73" t="s">
        <v>95</v>
      </c>
      <c r="E104" s="166">
        <v>7.3340855472356132</v>
      </c>
      <c r="F104" s="72">
        <v>7.2377553043823122</v>
      </c>
      <c r="G104" s="67">
        <v>7.2854693959866896</v>
      </c>
      <c r="H104" s="27"/>
      <c r="I104" s="27"/>
      <c r="J104" s="27"/>
      <c r="K104" s="27"/>
      <c r="L104" s="27"/>
      <c r="M104" s="27"/>
      <c r="N104" s="27"/>
      <c r="O104" s="27"/>
      <c r="P104" s="27"/>
      <c r="Q104" s="27"/>
      <c r="S104" s="27"/>
      <c r="T104" s="27"/>
      <c r="U104" s="27"/>
      <c r="V104" s="27"/>
      <c r="W104" s="27"/>
      <c r="X104" s="27"/>
      <c r="Y104" s="27"/>
      <c r="Z104" s="27"/>
      <c r="AA104" s="27"/>
      <c r="AB104" s="27"/>
      <c r="AC104" s="27"/>
      <c r="AD104" s="27"/>
    </row>
    <row r="105" spans="2:30" ht="14.4" customHeight="1" x14ac:dyDescent="0.3">
      <c r="B105" s="216"/>
      <c r="C105" s="213"/>
      <c r="D105" s="73" t="s">
        <v>96</v>
      </c>
      <c r="E105" s="166">
        <v>6.2673094676377064</v>
      </c>
      <c r="F105" s="72">
        <v>6.3355145746579407</v>
      </c>
      <c r="G105" s="67">
        <v>6.3023091660784516</v>
      </c>
      <c r="H105" s="27"/>
      <c r="I105" s="27"/>
      <c r="J105" s="27"/>
      <c r="K105" s="27"/>
      <c r="L105" s="27"/>
      <c r="M105" s="27"/>
      <c r="N105" s="27"/>
      <c r="O105" s="27"/>
      <c r="P105" s="27"/>
      <c r="Q105" s="27"/>
      <c r="S105" s="27"/>
      <c r="T105" s="27"/>
      <c r="U105" s="27"/>
      <c r="V105" s="27"/>
      <c r="W105" s="27"/>
      <c r="X105" s="27"/>
      <c r="Y105" s="27"/>
      <c r="Z105" s="27"/>
      <c r="AA105" s="27"/>
      <c r="AB105" s="27"/>
      <c r="AC105" s="27"/>
      <c r="AD105" s="27"/>
    </row>
    <row r="106" spans="2:30" ht="14.4" customHeight="1" x14ac:dyDescent="0.3">
      <c r="B106" s="216"/>
      <c r="C106" s="213"/>
      <c r="D106" s="73" t="s">
        <v>97</v>
      </c>
      <c r="E106" s="166">
        <v>5.9595855985229251</v>
      </c>
      <c r="F106" s="72">
        <v>6.1669641086654767</v>
      </c>
      <c r="G106" s="67">
        <v>6.0653423414339009</v>
      </c>
      <c r="H106" s="27"/>
      <c r="I106" s="27"/>
      <c r="J106" s="27"/>
      <c r="K106" s="27"/>
      <c r="L106" s="27"/>
      <c r="M106" s="27"/>
      <c r="N106" s="27"/>
      <c r="O106" s="27"/>
      <c r="P106" s="27"/>
      <c r="Q106" s="27"/>
      <c r="S106" s="27"/>
      <c r="T106" s="27"/>
      <c r="U106" s="27"/>
      <c r="V106" s="27"/>
      <c r="W106" s="27"/>
      <c r="X106" s="27"/>
      <c r="Y106" s="27"/>
      <c r="Z106" s="27"/>
      <c r="AA106" s="27"/>
      <c r="AB106" s="27"/>
      <c r="AC106" s="27"/>
      <c r="AD106" s="27"/>
    </row>
    <row r="107" spans="2:30" ht="14.4" customHeight="1" x14ac:dyDescent="0.3">
      <c r="B107" s="216"/>
      <c r="C107" s="213"/>
      <c r="D107" s="73" t="s">
        <v>98</v>
      </c>
      <c r="E107" s="166">
        <v>5.1492460765206687</v>
      </c>
      <c r="F107" s="72">
        <v>5.125917112829665</v>
      </c>
      <c r="G107" s="67">
        <v>5.1426842795200161</v>
      </c>
      <c r="H107" s="27"/>
      <c r="I107" s="27"/>
      <c r="J107" s="27"/>
      <c r="K107" s="27"/>
      <c r="L107" s="27"/>
      <c r="M107" s="27"/>
      <c r="N107" s="27"/>
      <c r="O107" s="27"/>
      <c r="P107" s="27"/>
      <c r="Q107" s="27"/>
    </row>
    <row r="108" spans="2:30" ht="14.4" customHeight="1" x14ac:dyDescent="0.3">
      <c r="B108" s="216"/>
      <c r="C108" s="213"/>
      <c r="D108" s="73" t="s">
        <v>99</v>
      </c>
      <c r="E108" s="166">
        <v>3.4670222586931989</v>
      </c>
      <c r="F108" s="72">
        <v>3.6188776521911561</v>
      </c>
      <c r="G108" s="67">
        <v>3.5444186750025213</v>
      </c>
      <c r="H108" s="27"/>
      <c r="I108" s="27"/>
      <c r="J108" s="27"/>
      <c r="K108" s="27"/>
      <c r="L108" s="27"/>
      <c r="M108" s="27"/>
      <c r="N108" s="27"/>
      <c r="O108" s="27"/>
      <c r="P108" s="27"/>
      <c r="Q108" s="27"/>
    </row>
    <row r="109" spans="2:30" ht="14.4" customHeight="1" x14ac:dyDescent="0.3">
      <c r="B109" s="216"/>
      <c r="C109" s="213"/>
      <c r="D109" s="73" t="s">
        <v>100</v>
      </c>
      <c r="E109" s="166">
        <v>2.1438096214996412</v>
      </c>
      <c r="F109" s="72">
        <v>2.280388657545112</v>
      </c>
      <c r="G109" s="67">
        <v>2.2083291317938891</v>
      </c>
      <c r="H109" s="27"/>
      <c r="I109" s="27"/>
      <c r="J109" s="27"/>
      <c r="K109" s="27"/>
      <c r="L109" s="27"/>
      <c r="M109" s="27"/>
      <c r="N109" s="27"/>
      <c r="O109" s="27"/>
      <c r="P109" s="27"/>
      <c r="Q109" s="27"/>
    </row>
    <row r="110" spans="2:30" ht="14.4" customHeight="1" x14ac:dyDescent="0.3">
      <c r="B110" s="217"/>
      <c r="C110" s="214"/>
      <c r="D110" s="79" t="s">
        <v>124</v>
      </c>
      <c r="E110" s="167">
        <v>1.5899066570930351</v>
      </c>
      <c r="F110" s="74">
        <v>2.280388657545112</v>
      </c>
      <c r="G110" s="68">
        <v>1.9310275284864373</v>
      </c>
      <c r="H110" s="27"/>
      <c r="I110" s="27"/>
      <c r="J110" s="27"/>
      <c r="K110" s="27"/>
      <c r="L110" s="27"/>
      <c r="M110" s="27"/>
      <c r="N110" s="27"/>
      <c r="O110" s="27"/>
      <c r="P110" s="27"/>
      <c r="Q110" s="27"/>
    </row>
    <row r="111" spans="2:30" ht="14.4" customHeight="1" x14ac:dyDescent="0.3">
      <c r="B111" s="27"/>
      <c r="C111" s="27"/>
      <c r="D111" s="27"/>
      <c r="E111" s="27"/>
      <c r="F111" s="27"/>
      <c r="G111" s="27"/>
      <c r="H111" s="27"/>
      <c r="I111" s="27"/>
      <c r="J111" s="27"/>
      <c r="K111" s="27"/>
      <c r="L111" s="27"/>
      <c r="M111" s="27"/>
      <c r="N111" s="27"/>
      <c r="O111" s="27"/>
      <c r="P111" s="27"/>
      <c r="Q111" s="27"/>
    </row>
    <row r="112" spans="2:30" ht="14.4" customHeight="1" x14ac:dyDescent="0.3">
      <c r="B112" s="27"/>
      <c r="C112" s="27"/>
      <c r="D112" s="27"/>
      <c r="E112" s="27"/>
      <c r="F112" s="27"/>
      <c r="G112" s="27"/>
      <c r="H112" s="27"/>
      <c r="I112" s="27"/>
      <c r="J112" s="27"/>
      <c r="K112" s="27"/>
      <c r="L112" s="27"/>
      <c r="M112" s="27"/>
      <c r="N112" s="27"/>
      <c r="O112" s="27"/>
      <c r="P112" s="27"/>
      <c r="Q112" s="27"/>
    </row>
    <row r="113" spans="2:17" ht="14.4" customHeight="1" x14ac:dyDescent="0.3">
      <c r="B113" s="27"/>
      <c r="C113" s="27"/>
      <c r="D113" s="27"/>
      <c r="E113" s="27"/>
      <c r="F113" s="27"/>
      <c r="G113" s="27"/>
      <c r="H113" s="27"/>
      <c r="I113" s="27"/>
      <c r="J113" s="27"/>
      <c r="K113" s="27"/>
      <c r="L113" s="27"/>
      <c r="M113" s="27"/>
      <c r="N113" s="27"/>
      <c r="O113" s="27"/>
      <c r="P113" s="27"/>
      <c r="Q113" s="27"/>
    </row>
    <row r="114" spans="2:17" ht="14.4" customHeight="1" x14ac:dyDescent="0.3">
      <c r="B114" s="27"/>
      <c r="C114" s="27"/>
      <c r="D114" s="27"/>
      <c r="E114" s="27"/>
      <c r="F114" s="27"/>
      <c r="G114" s="27"/>
      <c r="H114" s="27"/>
      <c r="I114" s="27"/>
      <c r="J114" s="27"/>
      <c r="K114" s="27"/>
      <c r="L114" s="27"/>
      <c r="M114" s="27"/>
      <c r="N114" s="27"/>
      <c r="O114" s="27"/>
      <c r="P114" s="27"/>
      <c r="Q114" s="27"/>
    </row>
    <row r="115" spans="2:17" ht="14.4" customHeight="1" x14ac:dyDescent="0.3">
      <c r="C115" s="27"/>
      <c r="D115" s="27"/>
      <c r="E115" s="27"/>
      <c r="F115" s="27"/>
      <c r="G115" s="27"/>
      <c r="H115" s="27"/>
    </row>
    <row r="116" spans="2:17" ht="14.4" customHeight="1" x14ac:dyDescent="0.3">
      <c r="C116" s="27"/>
      <c r="D116" s="27"/>
      <c r="E116" s="27"/>
      <c r="F116" s="27"/>
      <c r="G116" s="27"/>
      <c r="H116" s="27"/>
    </row>
    <row r="117" spans="2:17" ht="14.4" customHeight="1" x14ac:dyDescent="0.3">
      <c r="C117" s="27"/>
      <c r="D117" s="27"/>
      <c r="E117" s="27"/>
      <c r="F117" s="27"/>
      <c r="G117" s="27"/>
      <c r="H117" s="27"/>
    </row>
    <row r="118" spans="2:17" ht="14.4" customHeight="1" x14ac:dyDescent="0.3">
      <c r="C118" s="27"/>
      <c r="D118" s="27"/>
      <c r="E118" s="27"/>
      <c r="F118" s="27"/>
      <c r="G118" s="27"/>
      <c r="H118" s="27"/>
    </row>
  </sheetData>
  <mergeCells count="11">
    <mergeCell ref="C93:C110"/>
    <mergeCell ref="B93:B110"/>
    <mergeCell ref="O14:P19"/>
    <mergeCell ref="B49:B66"/>
    <mergeCell ref="C49:C66"/>
    <mergeCell ref="B71:B88"/>
    <mergeCell ref="C71:C88"/>
    <mergeCell ref="B5:B22"/>
    <mergeCell ref="C5:C22"/>
    <mergeCell ref="C27:C44"/>
    <mergeCell ref="B27:B4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AD57"/>
  <sheetViews>
    <sheetView showGridLines="0" zoomScaleNormal="100" workbookViewId="0">
      <selection activeCell="C12" sqref="C12"/>
    </sheetView>
  </sheetViews>
  <sheetFormatPr defaultRowHeight="14.4" customHeight="1" x14ac:dyDescent="0.3"/>
  <cols>
    <col min="1" max="1" width="13.296875" customWidth="1"/>
    <col min="3" max="3" width="22" bestFit="1" customWidth="1"/>
    <col min="4" max="4" width="12.69921875" customWidth="1"/>
    <col min="5" max="5" width="10.296875" bestFit="1" customWidth="1"/>
    <col min="6" max="6" width="13.3984375" customWidth="1"/>
    <col min="7" max="7" width="10.296875" bestFit="1" customWidth="1"/>
    <col min="8" max="8" width="14.59765625" customWidth="1"/>
    <col min="9" max="9" width="12" customWidth="1"/>
    <col min="10" max="10" width="10.59765625" customWidth="1"/>
    <col min="12" max="12" width="9.8984375" customWidth="1"/>
    <col min="15" max="15" width="11.8984375" customWidth="1"/>
  </cols>
  <sheetData>
    <row r="1" spans="1:18" ht="14.4" customHeight="1" x14ac:dyDescent="0.3">
      <c r="A1" s="47" t="s">
        <v>187</v>
      </c>
    </row>
    <row r="2" spans="1:18" ht="14.4" customHeight="1" x14ac:dyDescent="0.35">
      <c r="N2" s="13"/>
      <c r="O2" s="13"/>
      <c r="P2" s="15"/>
      <c r="R2" s="14"/>
    </row>
    <row r="3" spans="1:18" ht="15.7" customHeight="1" thickBot="1" x14ac:dyDescent="0.4">
      <c r="A3" s="8"/>
      <c r="B3" s="8"/>
      <c r="C3" s="155" t="s">
        <v>37</v>
      </c>
      <c r="D3" s="156" t="s">
        <v>25</v>
      </c>
      <c r="E3" s="156" t="s">
        <v>83</v>
      </c>
      <c r="F3" s="156" t="s">
        <v>102</v>
      </c>
      <c r="G3" s="156" t="s">
        <v>26</v>
      </c>
      <c r="H3" s="156" t="s">
        <v>189</v>
      </c>
      <c r="I3" s="157" t="s">
        <v>184</v>
      </c>
      <c r="M3" s="13"/>
      <c r="N3" s="13"/>
      <c r="O3" s="15"/>
      <c r="Q3" s="14"/>
    </row>
    <row r="4" spans="1:18" ht="14.4" customHeight="1" thickTop="1" thickBot="1" x14ac:dyDescent="0.4">
      <c r="A4" s="222" t="s">
        <v>2</v>
      </c>
      <c r="B4" s="225" t="s">
        <v>23</v>
      </c>
      <c r="C4" s="158" t="s">
        <v>35</v>
      </c>
      <c r="D4" s="159">
        <v>100.00159699764443</v>
      </c>
      <c r="E4" s="160">
        <v>99.992099857797427</v>
      </c>
      <c r="F4" s="160">
        <v>99.970751681778296</v>
      </c>
      <c r="G4" s="159">
        <v>99.999999999999986</v>
      </c>
      <c r="H4" s="160">
        <v>100</v>
      </c>
      <c r="I4" s="173">
        <v>100.00062217687244</v>
      </c>
      <c r="J4" s="6"/>
      <c r="K4" s="36"/>
      <c r="L4" s="6"/>
      <c r="M4" s="36"/>
      <c r="N4" s="13"/>
      <c r="O4" s="15"/>
      <c r="Q4" s="14"/>
    </row>
    <row r="5" spans="1:18" ht="14.4" customHeight="1" x14ac:dyDescent="0.35">
      <c r="A5" s="223"/>
      <c r="B5" s="226"/>
      <c r="C5" s="161" t="s">
        <v>47</v>
      </c>
      <c r="D5" s="162">
        <v>17.929793251561581</v>
      </c>
      <c r="E5" s="11">
        <v>31.91283605183418</v>
      </c>
      <c r="F5" s="163">
        <v>34.50084285446713</v>
      </c>
      <c r="G5" s="162">
        <v>20.254606697047748</v>
      </c>
      <c r="H5" s="163">
        <v>22.88815478999528</v>
      </c>
      <c r="I5" s="17">
        <v>20.113191118850672</v>
      </c>
      <c r="M5" s="13"/>
      <c r="N5" s="13"/>
      <c r="O5" s="15"/>
      <c r="Q5" s="14"/>
    </row>
    <row r="6" spans="1:18" ht="14.4" customHeight="1" x14ac:dyDescent="0.35">
      <c r="A6" s="223"/>
      <c r="B6" s="226"/>
      <c r="C6" s="164" t="s">
        <v>48</v>
      </c>
      <c r="D6" s="162">
        <v>13.124064187298659</v>
      </c>
      <c r="E6" s="11">
        <v>18.831796789375282</v>
      </c>
      <c r="F6" s="163">
        <v>19.067241056377597</v>
      </c>
      <c r="G6" s="162">
        <v>15.410144640380425</v>
      </c>
      <c r="H6" s="163">
        <v>13.732892873997168</v>
      </c>
      <c r="I6" s="17">
        <v>9.9259904222899422</v>
      </c>
      <c r="M6" s="13"/>
      <c r="N6" s="14"/>
      <c r="O6" s="15"/>
      <c r="Q6" s="14"/>
    </row>
    <row r="7" spans="1:18" ht="14.4" customHeight="1" x14ac:dyDescent="0.35">
      <c r="A7" s="223"/>
      <c r="B7" s="226"/>
      <c r="C7" s="161" t="s">
        <v>49</v>
      </c>
      <c r="D7" s="162">
        <v>12.716465766269907</v>
      </c>
      <c r="E7" s="11">
        <v>14.93778608729289</v>
      </c>
      <c r="F7" s="163">
        <v>15.677093088593368</v>
      </c>
      <c r="G7" s="162">
        <v>24.618585298196948</v>
      </c>
      <c r="H7" s="163">
        <v>27.465785747994335</v>
      </c>
      <c r="I7" s="17">
        <v>14.410100130605139</v>
      </c>
      <c r="M7" s="13"/>
      <c r="N7" s="13"/>
      <c r="O7" s="15"/>
      <c r="Q7" s="14"/>
    </row>
    <row r="8" spans="1:18" ht="14.4" customHeight="1" x14ac:dyDescent="0.35">
      <c r="A8" s="223"/>
      <c r="B8" s="226"/>
      <c r="C8" s="161" t="s">
        <v>50</v>
      </c>
      <c r="D8" s="162">
        <v>19.019495152679262</v>
      </c>
      <c r="E8" s="11">
        <v>17.239378505576688</v>
      </c>
      <c r="F8" s="163">
        <v>16.370106761565836</v>
      </c>
      <c r="G8" s="162">
        <v>24.26689122250842</v>
      </c>
      <c r="H8" s="163">
        <v>24.162340726757904</v>
      </c>
      <c r="I8" s="17">
        <v>23.900740095777103</v>
      </c>
      <c r="M8" s="13"/>
      <c r="N8" s="13"/>
      <c r="O8" s="15"/>
      <c r="Q8" s="14"/>
    </row>
    <row r="9" spans="1:18" ht="14.4" customHeight="1" x14ac:dyDescent="0.35">
      <c r="A9" s="223"/>
      <c r="B9" s="226"/>
      <c r="C9" s="161" t="s">
        <v>51</v>
      </c>
      <c r="D9" s="162">
        <v>19.973835054976632</v>
      </c>
      <c r="E9" s="11">
        <v>12.255818451421572</v>
      </c>
      <c r="F9" s="163">
        <v>10.151713804083162</v>
      </c>
      <c r="G9" s="162">
        <v>10.882702595601348</v>
      </c>
      <c r="H9" s="163">
        <v>8.6833411986786224</v>
      </c>
      <c r="I9" s="17">
        <v>22.159338267305181</v>
      </c>
      <c r="M9" s="13"/>
      <c r="N9" s="14"/>
      <c r="O9" s="15"/>
      <c r="Q9" s="14"/>
    </row>
    <row r="10" spans="1:18" ht="14.4" customHeight="1" x14ac:dyDescent="0.35">
      <c r="A10" s="224"/>
      <c r="B10" s="227"/>
      <c r="C10" s="165" t="s">
        <v>52</v>
      </c>
      <c r="D10" s="37">
        <v>17.236346587213962</v>
      </c>
      <c r="E10" s="18">
        <v>4.8223841144993873</v>
      </c>
      <c r="F10" s="38">
        <v>4.2330024349129056</v>
      </c>
      <c r="G10" s="37">
        <v>4.5670695462651079</v>
      </c>
      <c r="H10" s="38">
        <v>3.0674846625766872</v>
      </c>
      <c r="I10" s="19">
        <v>9.4906399651719635</v>
      </c>
      <c r="M10" s="13"/>
      <c r="N10" s="13"/>
      <c r="O10" s="15"/>
      <c r="Q10" s="14"/>
    </row>
    <row r="11" spans="1:18" ht="14.4" customHeight="1" x14ac:dyDescent="0.35">
      <c r="E11" s="27"/>
      <c r="N11" s="13"/>
      <c r="O11" s="13"/>
      <c r="P11" s="15"/>
      <c r="R11" s="14"/>
    </row>
    <row r="12" spans="1:18" ht="14.4" customHeight="1" x14ac:dyDescent="0.35">
      <c r="C12" s="134" t="s">
        <v>190</v>
      </c>
      <c r="E12" s="27"/>
      <c r="J12" s="27"/>
      <c r="K12" s="25"/>
      <c r="N12" s="13"/>
      <c r="O12" s="14"/>
      <c r="P12" s="15"/>
      <c r="R12" s="14"/>
    </row>
    <row r="13" spans="1:18" ht="14.4" customHeight="1" x14ac:dyDescent="0.35">
      <c r="E13" s="27"/>
      <c r="J13" s="27"/>
      <c r="K13" s="27"/>
      <c r="L13" s="27"/>
      <c r="N13" s="13"/>
      <c r="O13" s="14"/>
      <c r="P13" s="15"/>
      <c r="R13" s="14"/>
    </row>
    <row r="14" spans="1:18" ht="14.4" customHeight="1" x14ac:dyDescent="0.3">
      <c r="J14" s="27"/>
      <c r="K14" s="27"/>
      <c r="L14" s="27"/>
      <c r="M14" s="27"/>
      <c r="N14" s="27"/>
      <c r="O14" s="27"/>
      <c r="P14" s="27"/>
      <c r="Q14" s="27"/>
      <c r="R14" s="27"/>
    </row>
    <row r="15" spans="1:18" ht="14.4" customHeight="1" x14ac:dyDescent="0.3">
      <c r="J15" s="27"/>
      <c r="K15" s="27"/>
      <c r="L15" s="27"/>
      <c r="M15" s="27"/>
      <c r="N15" s="27"/>
      <c r="O15" s="27"/>
      <c r="P15" s="27"/>
      <c r="Q15" s="27"/>
      <c r="R15" s="27"/>
    </row>
    <row r="16" spans="1:18" ht="14.4" customHeight="1" x14ac:dyDescent="0.3">
      <c r="J16" s="27"/>
      <c r="K16" s="27"/>
      <c r="L16" s="27"/>
      <c r="M16" s="27"/>
      <c r="N16" s="27"/>
      <c r="O16" s="27"/>
      <c r="P16" s="27"/>
      <c r="Q16" s="27"/>
      <c r="R16" s="27"/>
    </row>
    <row r="17" spans="10:30" ht="14.4" customHeight="1" x14ac:dyDescent="0.3">
      <c r="J17" s="27"/>
      <c r="K17" s="27"/>
      <c r="L17" s="27"/>
      <c r="M17" s="27"/>
      <c r="N17" s="27"/>
      <c r="O17" s="27"/>
      <c r="P17" s="27"/>
      <c r="Q17" s="27"/>
      <c r="R17" s="27"/>
    </row>
    <row r="18" spans="10:30" ht="14.4" customHeight="1" x14ac:dyDescent="0.3">
      <c r="J18" s="27"/>
      <c r="K18" s="27"/>
      <c r="L18" s="27"/>
      <c r="M18" s="27"/>
      <c r="N18" s="27"/>
      <c r="O18" s="27"/>
      <c r="P18" s="27"/>
      <c r="Q18" s="27"/>
      <c r="R18" s="27"/>
    </row>
    <row r="19" spans="10:30" ht="14.4" customHeight="1" x14ac:dyDescent="0.35">
      <c r="J19" s="48"/>
      <c r="K19" s="31"/>
      <c r="L19" s="27"/>
      <c r="M19" s="27"/>
      <c r="N19" s="27"/>
      <c r="O19" s="27"/>
      <c r="P19" s="27"/>
      <c r="Q19" s="27"/>
      <c r="R19" s="27"/>
      <c r="Z19" s="13"/>
      <c r="AA19" s="13"/>
      <c r="AB19" s="15"/>
      <c r="AD19" s="14"/>
    </row>
    <row r="20" spans="10:30" ht="14.4" customHeight="1" x14ac:dyDescent="0.35">
      <c r="L20" s="27"/>
      <c r="M20" s="27"/>
      <c r="N20" s="27"/>
      <c r="O20" s="27"/>
      <c r="P20" s="27"/>
      <c r="Q20" s="27"/>
      <c r="R20" s="27"/>
      <c r="Z20" s="13"/>
      <c r="AA20" s="13"/>
      <c r="AB20" s="15"/>
      <c r="AD20" s="14"/>
    </row>
    <row r="21" spans="10:30" ht="14.4" customHeight="1" x14ac:dyDescent="0.35">
      <c r="Z21" s="13"/>
      <c r="AA21" s="13"/>
      <c r="AB21" s="15"/>
      <c r="AD21" s="14"/>
    </row>
    <row r="22" spans="10:30" ht="14.4" customHeight="1" x14ac:dyDescent="0.35">
      <c r="N22" s="13"/>
      <c r="O22" s="13"/>
      <c r="P22" s="15"/>
      <c r="R22" s="14"/>
    </row>
    <row r="33" spans="12:30" ht="14.4" customHeight="1" x14ac:dyDescent="0.35">
      <c r="N33" s="13"/>
      <c r="O33" s="13"/>
      <c r="P33" s="15"/>
      <c r="R33" s="14"/>
    </row>
    <row r="34" spans="12:30" ht="14.4" customHeight="1" x14ac:dyDescent="0.35">
      <c r="N34" s="13"/>
      <c r="O34" s="13"/>
      <c r="P34" s="15"/>
      <c r="R34" s="14"/>
    </row>
    <row r="35" spans="12:30" ht="14.4" customHeight="1" x14ac:dyDescent="0.35">
      <c r="N35" s="13"/>
      <c r="O35" s="14"/>
      <c r="P35" s="15"/>
      <c r="R35" s="14"/>
    </row>
    <row r="36" spans="12:30" ht="14.4" customHeight="1" x14ac:dyDescent="0.35">
      <c r="N36" s="13"/>
      <c r="O36" s="13"/>
      <c r="P36" s="15"/>
      <c r="R36" s="14"/>
    </row>
    <row r="37" spans="12:30" ht="14.4" customHeight="1" x14ac:dyDescent="0.35">
      <c r="N37" s="13"/>
      <c r="O37" s="13"/>
      <c r="P37" s="15"/>
      <c r="R37" s="14"/>
    </row>
    <row r="38" spans="12:30" ht="14.4" customHeight="1" x14ac:dyDescent="0.35">
      <c r="N38" s="13"/>
      <c r="O38" s="14"/>
      <c r="P38" s="15"/>
      <c r="R38" s="14"/>
    </row>
    <row r="39" spans="12:30" ht="14.4" customHeight="1" x14ac:dyDescent="0.35">
      <c r="Z39" s="13"/>
      <c r="AA39" s="13"/>
      <c r="AB39" s="15"/>
      <c r="AD39" s="14"/>
    </row>
    <row r="40" spans="12:30" ht="14.4" customHeight="1" x14ac:dyDescent="0.35">
      <c r="Z40" s="13"/>
      <c r="AA40" s="13"/>
      <c r="AB40" s="15"/>
      <c r="AD40" s="14"/>
    </row>
    <row r="41" spans="12:30" ht="14.4" customHeight="1" x14ac:dyDescent="0.35">
      <c r="Z41" s="13"/>
      <c r="AA41" s="13"/>
      <c r="AB41" s="15"/>
      <c r="AD41" s="14"/>
    </row>
    <row r="42" spans="12:30" ht="14.4" customHeight="1" x14ac:dyDescent="0.35">
      <c r="Z42" s="13"/>
      <c r="AA42" s="14"/>
      <c r="AB42" s="15"/>
      <c r="AD42" s="14"/>
    </row>
    <row r="43" spans="12:30" ht="14.4" customHeight="1" x14ac:dyDescent="0.35">
      <c r="Z43" s="13"/>
      <c r="AA43" s="14"/>
      <c r="AB43" s="15"/>
      <c r="AD43" s="14"/>
    </row>
    <row r="44" spans="12:30" ht="14.4" customHeight="1" x14ac:dyDescent="0.35">
      <c r="S44" s="6"/>
      <c r="T44" s="6"/>
      <c r="U44" s="6"/>
      <c r="V44" s="6"/>
      <c r="W44" s="6"/>
      <c r="X44" s="6"/>
      <c r="Z44" s="13"/>
      <c r="AA44" s="14"/>
      <c r="AB44" s="15"/>
      <c r="AD44" s="14"/>
    </row>
    <row r="45" spans="12:30" ht="14.4" customHeight="1" x14ac:dyDescent="0.35">
      <c r="L45" s="6" t="e">
        <f>SUM(#REF!)</f>
        <v>#REF!</v>
      </c>
      <c r="M45" s="6" t="e">
        <f>SUM(#REF!)</f>
        <v>#REF!</v>
      </c>
      <c r="N45" s="6" t="e">
        <f>SUM(#REF!)</f>
        <v>#REF!</v>
      </c>
      <c r="S45" s="6"/>
      <c r="T45" s="6"/>
      <c r="U45" s="6"/>
      <c r="V45" s="6"/>
      <c r="W45" s="6"/>
      <c r="X45" s="6"/>
      <c r="Z45" s="13"/>
      <c r="AA45" s="14"/>
      <c r="AB45" s="15"/>
      <c r="AD45" s="14"/>
    </row>
    <row r="46" spans="12:30" ht="14.4" customHeight="1" x14ac:dyDescent="0.35">
      <c r="S46" s="6"/>
      <c r="T46" s="6"/>
      <c r="U46" s="6"/>
      <c r="V46" s="6"/>
      <c r="W46" s="6"/>
      <c r="X46" s="6"/>
      <c r="Z46" s="14"/>
      <c r="AA46" s="14"/>
      <c r="AB46" s="15"/>
      <c r="AD46" s="14"/>
    </row>
    <row r="47" spans="12:30" ht="14.4" customHeight="1" x14ac:dyDescent="0.35">
      <c r="S47" s="6"/>
      <c r="T47" s="6"/>
      <c r="U47" s="6"/>
      <c r="V47" s="6"/>
      <c r="W47" s="6"/>
      <c r="X47" s="6"/>
      <c r="Z47" s="14"/>
      <c r="AA47" s="14"/>
      <c r="AB47" s="15"/>
      <c r="AD47" s="14"/>
    </row>
    <row r="48" spans="12:30" ht="14.4" customHeight="1" x14ac:dyDescent="0.35">
      <c r="S48" s="6"/>
      <c r="T48" s="6"/>
      <c r="U48" s="6"/>
      <c r="V48" s="6"/>
      <c r="W48" s="6"/>
      <c r="X48" s="6"/>
      <c r="Z48" s="14"/>
      <c r="AA48" s="14"/>
      <c r="AB48" s="15"/>
      <c r="AD48" s="14"/>
    </row>
    <row r="49" spans="12:24" ht="14.4" customHeight="1" x14ac:dyDescent="0.3">
      <c r="S49" s="6"/>
      <c r="T49" s="6"/>
      <c r="U49" s="6"/>
      <c r="V49" s="6"/>
      <c r="W49" s="6"/>
      <c r="X49" s="6"/>
    </row>
    <row r="50" spans="12:24" ht="14.4" customHeight="1" x14ac:dyDescent="0.3">
      <c r="S50" s="6"/>
      <c r="T50" s="6"/>
      <c r="U50" s="6"/>
      <c r="V50" s="6"/>
      <c r="W50" s="6"/>
      <c r="X50" s="6"/>
    </row>
    <row r="51" spans="12:24" ht="14.4" customHeight="1" x14ac:dyDescent="0.3">
      <c r="S51" s="6"/>
      <c r="T51" s="6"/>
      <c r="U51" s="6"/>
      <c r="V51" s="6"/>
      <c r="W51" s="6"/>
      <c r="X51" s="6"/>
    </row>
    <row r="52" spans="12:24" ht="14.4" customHeight="1" x14ac:dyDescent="0.3">
      <c r="L52" t="s">
        <v>53</v>
      </c>
      <c r="M52" s="25" t="s">
        <v>77</v>
      </c>
    </row>
    <row r="53" spans="12:24" ht="14.4" customHeight="1" x14ac:dyDescent="0.3">
      <c r="L53" t="s">
        <v>54</v>
      </c>
    </row>
    <row r="54" spans="12:24" ht="14.4" customHeight="1" x14ac:dyDescent="0.3">
      <c r="L54" t="s">
        <v>55</v>
      </c>
      <c r="M54" t="s">
        <v>69</v>
      </c>
    </row>
    <row r="55" spans="12:24" ht="14.4" customHeight="1" x14ac:dyDescent="0.3">
      <c r="L55" t="s">
        <v>56</v>
      </c>
    </row>
    <row r="56" spans="12:24" ht="14.4" customHeight="1" x14ac:dyDescent="0.3">
      <c r="L56" t="s">
        <v>57</v>
      </c>
      <c r="M56" t="s">
        <v>59</v>
      </c>
    </row>
    <row r="57" spans="12:24" ht="14.4" customHeight="1" x14ac:dyDescent="0.3">
      <c r="L57" t="s">
        <v>58</v>
      </c>
      <c r="M57" s="9">
        <v>10</v>
      </c>
    </row>
  </sheetData>
  <mergeCells count="2">
    <mergeCell ref="A4:A10"/>
    <mergeCell ref="B4: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K37"/>
  <sheetViews>
    <sheetView showGridLines="0" zoomScale="130" zoomScaleNormal="130" workbookViewId="0">
      <selection activeCell="A29" sqref="A29"/>
    </sheetView>
  </sheetViews>
  <sheetFormatPr defaultRowHeight="14.4" customHeight="1" x14ac:dyDescent="0.3"/>
  <cols>
    <col min="1" max="1" width="37" customWidth="1"/>
    <col min="2" max="2" width="19.69921875" customWidth="1"/>
    <col min="3" max="3" width="18" customWidth="1"/>
    <col min="4" max="4" width="11.8984375" customWidth="1"/>
    <col min="5" max="5" width="22.8984375" customWidth="1"/>
    <col min="6" max="6" width="12.09765625" customWidth="1"/>
    <col min="7" max="7" width="11.8984375" customWidth="1"/>
    <col min="8" max="8" width="12.3984375" customWidth="1"/>
    <col min="9" max="9" width="12.09765625" customWidth="1"/>
    <col min="10" max="10" width="12.3984375" customWidth="1"/>
    <col min="11" max="11" width="10" customWidth="1"/>
  </cols>
  <sheetData>
    <row r="1" spans="1:2" ht="14.4" customHeight="1" x14ac:dyDescent="0.3">
      <c r="A1" s="7" t="s">
        <v>122</v>
      </c>
    </row>
    <row r="3" spans="1:2" ht="14.4" customHeight="1" thickBot="1" x14ac:dyDescent="0.35">
      <c r="A3" s="32" t="s">
        <v>70</v>
      </c>
      <c r="B3" s="33" t="s">
        <v>2</v>
      </c>
    </row>
    <row r="4" spans="1:2" ht="14.4" customHeight="1" thickTop="1" x14ac:dyDescent="0.3">
      <c r="A4" s="102" t="s">
        <v>103</v>
      </c>
      <c r="B4" s="55">
        <v>12246</v>
      </c>
    </row>
    <row r="5" spans="1:2" ht="14.4" customHeight="1" x14ac:dyDescent="0.3">
      <c r="A5" s="102" t="s">
        <v>104</v>
      </c>
      <c r="B5" s="55">
        <v>4689</v>
      </c>
    </row>
    <row r="6" spans="1:2" ht="14.4" customHeight="1" x14ac:dyDescent="0.3">
      <c r="A6" s="102" t="s">
        <v>62</v>
      </c>
      <c r="B6" s="55">
        <v>3582</v>
      </c>
    </row>
    <row r="7" spans="1:2" ht="14.4" customHeight="1" x14ac:dyDescent="0.3">
      <c r="A7" s="102" t="s">
        <v>105</v>
      </c>
      <c r="B7" s="55">
        <v>1593</v>
      </c>
    </row>
    <row r="8" spans="1:2" ht="14.4" customHeight="1" x14ac:dyDescent="0.3">
      <c r="A8" s="102" t="s">
        <v>71</v>
      </c>
      <c r="B8" s="55">
        <v>1452</v>
      </c>
    </row>
    <row r="9" spans="1:2" ht="14.4" customHeight="1" x14ac:dyDescent="0.3">
      <c r="A9" s="102" t="s">
        <v>106</v>
      </c>
      <c r="B9" s="55">
        <v>1278</v>
      </c>
    </row>
    <row r="10" spans="1:2" ht="14.4" customHeight="1" x14ac:dyDescent="0.3">
      <c r="A10" s="102" t="s">
        <v>107</v>
      </c>
      <c r="B10" s="55">
        <v>1128</v>
      </c>
    </row>
    <row r="11" spans="1:2" ht="14.4" customHeight="1" x14ac:dyDescent="0.3">
      <c r="A11" s="102" t="s">
        <v>108</v>
      </c>
      <c r="B11" s="55">
        <v>1065</v>
      </c>
    </row>
    <row r="12" spans="1:2" ht="14.4" customHeight="1" x14ac:dyDescent="0.3">
      <c r="A12" s="102" t="s">
        <v>63</v>
      </c>
      <c r="B12" s="34">
        <v>987</v>
      </c>
    </row>
    <row r="13" spans="1:2" ht="14.4" customHeight="1" x14ac:dyDescent="0.3">
      <c r="A13" s="103" t="s">
        <v>64</v>
      </c>
      <c r="B13" s="35">
        <v>771</v>
      </c>
    </row>
    <row r="16" spans="1:2" ht="14.4" customHeight="1" x14ac:dyDescent="0.3">
      <c r="A16" s="25"/>
    </row>
    <row r="18" spans="1:11" ht="14.4" customHeight="1" x14ac:dyDescent="0.3">
      <c r="A18" s="27"/>
      <c r="B18" s="27"/>
      <c r="C18" s="27"/>
      <c r="D18" s="27"/>
      <c r="E18" s="27"/>
      <c r="F18" s="27"/>
      <c r="G18" s="27"/>
      <c r="H18" s="27"/>
      <c r="I18" s="27"/>
      <c r="J18" s="27"/>
      <c r="K18" s="27"/>
    </row>
    <row r="19" spans="1:11" ht="14.4" customHeight="1" x14ac:dyDescent="0.3">
      <c r="A19" s="27"/>
      <c r="B19" s="27"/>
      <c r="C19" s="27"/>
      <c r="D19" s="27"/>
      <c r="E19" s="27"/>
      <c r="F19" s="27"/>
      <c r="G19" s="27"/>
      <c r="H19" s="27"/>
      <c r="I19" s="27"/>
      <c r="J19" s="27"/>
      <c r="K19" s="27"/>
    </row>
    <row r="20" spans="1:11" ht="14.4" customHeight="1" x14ac:dyDescent="0.3">
      <c r="A20" s="27"/>
      <c r="B20" s="27"/>
      <c r="C20" s="27"/>
      <c r="D20" s="27"/>
      <c r="E20" s="27"/>
      <c r="F20" s="27"/>
      <c r="G20" s="27"/>
      <c r="H20" s="27"/>
      <c r="I20" s="27"/>
      <c r="J20" s="27"/>
      <c r="K20" s="27"/>
    </row>
    <row r="21" spans="1:11" ht="14.4" customHeight="1" x14ac:dyDescent="0.3">
      <c r="A21" s="27"/>
      <c r="B21" s="27"/>
      <c r="C21" s="27"/>
      <c r="D21" s="27"/>
      <c r="E21" s="27"/>
      <c r="F21" s="27"/>
      <c r="G21" s="27"/>
      <c r="H21" s="27"/>
      <c r="I21" s="27"/>
      <c r="J21" s="27"/>
      <c r="K21" s="27"/>
    </row>
    <row r="22" spans="1:11" ht="14.4" customHeight="1" x14ac:dyDescent="0.3">
      <c r="A22" s="27"/>
      <c r="B22" s="27"/>
      <c r="C22" s="27"/>
      <c r="D22" s="27"/>
      <c r="E22" s="27"/>
      <c r="F22" s="27"/>
      <c r="G22" s="27"/>
      <c r="H22" s="27"/>
      <c r="I22" s="27"/>
      <c r="J22" s="27"/>
      <c r="K22" s="27"/>
    </row>
    <row r="23" spans="1:11" ht="14.4" customHeight="1" x14ac:dyDescent="0.3">
      <c r="A23" s="27"/>
      <c r="B23" s="27"/>
      <c r="C23" s="27"/>
      <c r="D23" s="27"/>
      <c r="E23" s="27"/>
      <c r="F23" s="27"/>
      <c r="G23" s="27"/>
      <c r="H23" s="27"/>
      <c r="I23" s="27"/>
      <c r="J23" s="27"/>
      <c r="K23" s="27"/>
    </row>
    <row r="24" spans="1:11" ht="14.4" customHeight="1" x14ac:dyDescent="0.3">
      <c r="A24" s="27"/>
      <c r="B24" s="27"/>
      <c r="C24" s="27"/>
      <c r="D24" s="27"/>
      <c r="E24" s="27"/>
      <c r="F24" s="27"/>
      <c r="G24" s="27"/>
      <c r="H24" s="27"/>
      <c r="I24" s="27"/>
      <c r="J24" s="27"/>
      <c r="K24" s="27"/>
    </row>
    <row r="25" spans="1:11" ht="14.4" customHeight="1" x14ac:dyDescent="0.3">
      <c r="A25" s="27"/>
      <c r="B25" s="27"/>
      <c r="C25" s="27"/>
      <c r="D25" s="27"/>
      <c r="E25" s="27"/>
      <c r="F25" s="27"/>
      <c r="G25" s="27"/>
      <c r="H25" s="27"/>
      <c r="I25" s="27"/>
      <c r="J25" s="27"/>
      <c r="K25" s="27"/>
    </row>
    <row r="26" spans="1:11" ht="14.4" customHeight="1" x14ac:dyDescent="0.3">
      <c r="A26" s="27"/>
      <c r="B26" s="27"/>
      <c r="C26" s="27"/>
      <c r="D26" s="27"/>
      <c r="E26" s="27"/>
      <c r="F26" s="27"/>
      <c r="G26" s="27"/>
      <c r="H26" s="27"/>
      <c r="I26" s="27"/>
      <c r="J26" s="27"/>
      <c r="K26" s="27"/>
    </row>
    <row r="27" spans="1:11" ht="14.4" customHeight="1" x14ac:dyDescent="0.3">
      <c r="A27" s="27"/>
      <c r="B27" s="27"/>
      <c r="C27" s="27"/>
      <c r="D27" s="27"/>
      <c r="E27" s="27"/>
      <c r="F27" s="27"/>
      <c r="G27" s="27"/>
      <c r="H27" s="27"/>
      <c r="I27" s="27"/>
      <c r="J27" s="27"/>
      <c r="K27" s="27"/>
    </row>
    <row r="28" spans="1:11" ht="14.4" customHeight="1" x14ac:dyDescent="0.3">
      <c r="A28" s="27"/>
      <c r="B28" s="27"/>
      <c r="C28" s="27"/>
      <c r="D28" s="27"/>
      <c r="E28" s="27"/>
      <c r="F28" s="27"/>
      <c r="G28" s="27"/>
      <c r="H28" s="27"/>
      <c r="I28" s="27"/>
      <c r="J28" s="27"/>
      <c r="K28" s="27"/>
    </row>
    <row r="29" spans="1:11" ht="14.4" customHeight="1" x14ac:dyDescent="0.3">
      <c r="A29" s="27"/>
      <c r="B29" s="27"/>
      <c r="C29" s="27"/>
      <c r="D29" s="27"/>
      <c r="E29" s="27"/>
      <c r="F29" s="27"/>
      <c r="G29" s="27"/>
      <c r="H29" s="27"/>
      <c r="I29" s="27"/>
      <c r="J29" s="27"/>
      <c r="K29" s="27"/>
    </row>
    <row r="30" spans="1:11" ht="14.4" customHeight="1" x14ac:dyDescent="0.3">
      <c r="A30" s="27"/>
      <c r="B30" s="27"/>
      <c r="C30" s="27"/>
      <c r="D30" s="27"/>
      <c r="E30" s="27"/>
      <c r="F30" s="27"/>
      <c r="G30" s="27"/>
      <c r="H30" s="27"/>
      <c r="I30" s="27"/>
      <c r="J30" s="27"/>
      <c r="K30" s="27"/>
    </row>
    <row r="31" spans="1:11" ht="14.4" customHeight="1" x14ac:dyDescent="0.3">
      <c r="A31" s="27"/>
      <c r="B31" s="27"/>
      <c r="C31" s="27"/>
      <c r="D31" s="27"/>
      <c r="E31" s="27"/>
      <c r="F31" s="27"/>
      <c r="G31" s="27"/>
      <c r="H31" s="27"/>
      <c r="I31" s="27"/>
      <c r="J31" s="27"/>
      <c r="K31" s="27"/>
    </row>
    <row r="32" spans="1:11" ht="14.4" customHeight="1" x14ac:dyDescent="0.3">
      <c r="A32" s="27"/>
      <c r="B32" s="27"/>
      <c r="C32" s="27"/>
      <c r="D32" s="27"/>
      <c r="E32" s="27"/>
      <c r="F32" s="27"/>
      <c r="G32" s="27"/>
      <c r="H32" s="27"/>
      <c r="I32" s="27"/>
      <c r="J32" s="27"/>
      <c r="K32" s="27"/>
    </row>
    <row r="33" spans="1:11" ht="14.4" customHeight="1" x14ac:dyDescent="0.3">
      <c r="A33" s="27"/>
      <c r="B33" s="27"/>
      <c r="C33" s="27"/>
      <c r="D33" s="27"/>
      <c r="E33" s="27"/>
      <c r="F33" s="27"/>
      <c r="G33" s="27"/>
      <c r="H33" s="27"/>
      <c r="I33" s="27"/>
      <c r="J33" s="27"/>
      <c r="K33" s="27"/>
    </row>
    <row r="34" spans="1:11" ht="14.4" customHeight="1" x14ac:dyDescent="0.3">
      <c r="A34" s="27"/>
      <c r="B34" s="27"/>
      <c r="C34" s="27"/>
      <c r="D34" s="27"/>
      <c r="E34" s="27"/>
      <c r="F34" s="27"/>
      <c r="G34" s="27"/>
      <c r="H34" s="27"/>
      <c r="I34" s="27"/>
      <c r="J34" s="27"/>
      <c r="K34" s="27"/>
    </row>
    <row r="35" spans="1:11" ht="14.4" customHeight="1" x14ac:dyDescent="0.3">
      <c r="A35" s="27"/>
      <c r="B35" s="27"/>
      <c r="C35" s="27"/>
      <c r="D35" s="27"/>
      <c r="E35" s="27"/>
      <c r="F35" s="27"/>
      <c r="G35" s="27"/>
      <c r="H35" s="27"/>
      <c r="I35" s="27"/>
      <c r="J35" s="27"/>
      <c r="K35" s="27"/>
    </row>
    <row r="36" spans="1:11" ht="14.4" customHeight="1" x14ac:dyDescent="0.3">
      <c r="A36" s="27"/>
      <c r="B36" s="27"/>
      <c r="C36" s="27"/>
      <c r="D36" s="27"/>
      <c r="E36" s="27"/>
      <c r="F36" s="27"/>
      <c r="G36" s="27"/>
      <c r="H36" s="27"/>
      <c r="I36" s="27"/>
      <c r="J36" s="27"/>
      <c r="K36" s="27"/>
    </row>
    <row r="37" spans="1:11" ht="14.4" customHeight="1" x14ac:dyDescent="0.3">
      <c r="A37" s="27"/>
      <c r="B37" s="27"/>
      <c r="C37" s="27"/>
      <c r="D37" s="27"/>
      <c r="E37" s="27"/>
      <c r="F37" s="27"/>
      <c r="G37" s="27"/>
      <c r="H37" s="27"/>
      <c r="I37" s="27"/>
      <c r="J37" s="27"/>
      <c r="K37" s="2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AB11"/>
  <sheetViews>
    <sheetView showGridLines="0" zoomScaleNormal="100" workbookViewId="0">
      <selection activeCell="G12" sqref="G12"/>
    </sheetView>
  </sheetViews>
  <sheetFormatPr defaultColWidth="9.09765625" defaultRowHeight="14.4" customHeight="1" x14ac:dyDescent="0.3"/>
  <cols>
    <col min="1" max="1" width="12.69921875" style="27" customWidth="1"/>
    <col min="2" max="2" width="13.09765625" style="27" customWidth="1"/>
    <col min="3" max="3" width="17.296875" style="27" customWidth="1"/>
    <col min="4" max="13" width="8.69921875" style="27" customWidth="1"/>
    <col min="14" max="14" width="11.8984375" style="27" customWidth="1"/>
    <col min="15" max="15" width="9.09765625" style="27"/>
    <col min="16" max="16" width="13.8984375" style="27" customWidth="1"/>
    <col min="17" max="26" width="9.09765625" style="27"/>
    <col min="27" max="27" width="17.296875" style="27" customWidth="1"/>
    <col min="28" max="16384" width="9.09765625" style="27"/>
  </cols>
  <sheetData>
    <row r="1" spans="1:28" ht="14.4" customHeight="1" x14ac:dyDescent="0.3">
      <c r="A1" s="49" t="s">
        <v>197</v>
      </c>
      <c r="B1" s="28"/>
      <c r="C1" s="6"/>
      <c r="J1" s="6"/>
    </row>
    <row r="2" spans="1:28" ht="14.4" customHeight="1" thickBot="1" x14ac:dyDescent="0.35">
      <c r="A2" s="1"/>
      <c r="B2" s="1"/>
      <c r="C2" s="1"/>
      <c r="D2" s="1"/>
      <c r="E2" s="1"/>
      <c r="F2" s="1"/>
      <c r="G2" s="1"/>
      <c r="H2" s="1"/>
      <c r="I2" s="1"/>
      <c r="J2" s="1"/>
      <c r="K2" s="1"/>
      <c r="L2" s="1"/>
      <c r="M2" s="1"/>
    </row>
    <row r="3" spans="1:28" ht="14.4" customHeight="1" thickBot="1" x14ac:dyDescent="0.35">
      <c r="A3" s="1"/>
      <c r="B3" s="1"/>
      <c r="C3" s="1"/>
      <c r="D3" s="228" t="s">
        <v>201</v>
      </c>
      <c r="E3" s="228"/>
      <c r="F3" s="228"/>
      <c r="G3" s="228"/>
      <c r="H3" s="228"/>
      <c r="I3" s="228"/>
      <c r="J3" s="228"/>
      <c r="K3" s="228"/>
      <c r="L3" s="228"/>
      <c r="M3" s="228"/>
    </row>
    <row r="4" spans="1:28" ht="14.4" customHeight="1" thickBot="1" x14ac:dyDescent="0.35">
      <c r="A4" s="8"/>
      <c r="B4" s="8"/>
      <c r="C4" s="8"/>
      <c r="D4" s="8">
        <v>1</v>
      </c>
      <c r="E4" s="8">
        <v>2</v>
      </c>
      <c r="F4" s="8">
        <v>3</v>
      </c>
      <c r="G4" s="8">
        <v>4</v>
      </c>
      <c r="H4" s="8">
        <v>5</v>
      </c>
      <c r="I4" s="8">
        <v>6</v>
      </c>
      <c r="J4" s="8">
        <v>7</v>
      </c>
      <c r="K4" s="8">
        <v>8</v>
      </c>
      <c r="L4" s="8">
        <v>9</v>
      </c>
      <c r="M4" s="8">
        <v>10</v>
      </c>
      <c r="P4" s="6"/>
    </row>
    <row r="5" spans="1:28" ht="14.4" customHeight="1" thickTop="1" thickBot="1" x14ac:dyDescent="0.35">
      <c r="A5" s="232" t="s">
        <v>2</v>
      </c>
      <c r="B5" s="93" t="s">
        <v>11</v>
      </c>
      <c r="C5" s="90"/>
      <c r="D5" s="89">
        <v>12.193734046531288</v>
      </c>
      <c r="E5" s="89">
        <v>10.522379566553401</v>
      </c>
      <c r="F5" s="89">
        <v>9.7208447818947441</v>
      </c>
      <c r="G5" s="89">
        <v>9.8216463166794021</v>
      </c>
      <c r="H5" s="89">
        <v>10.895507828377259</v>
      </c>
      <c r="I5" s="89">
        <v>9.9322028387012864</v>
      </c>
      <c r="J5" s="89">
        <v>11.633635195993952</v>
      </c>
      <c r="K5" s="89">
        <v>10.88819158794934</v>
      </c>
      <c r="L5" s="89">
        <v>9.1387972100736494</v>
      </c>
      <c r="M5" s="89">
        <v>5.2384281463898414</v>
      </c>
      <c r="P5" s="6"/>
      <c r="Q5" s="6"/>
    </row>
    <row r="6" spans="1:28" ht="14.4" customHeight="1" thickBot="1" x14ac:dyDescent="0.35">
      <c r="A6" s="233"/>
      <c r="B6" s="229" t="s">
        <v>42</v>
      </c>
      <c r="C6" s="91" t="s">
        <v>13</v>
      </c>
      <c r="D6" s="11">
        <v>46.946149277370822</v>
      </c>
      <c r="E6" s="11">
        <v>17.590576123539893</v>
      </c>
      <c r="F6" s="11">
        <v>13.200356365076221</v>
      </c>
      <c r="G6" s="11">
        <v>11.289843595327657</v>
      </c>
      <c r="H6" s="11">
        <v>4.172441100772124</v>
      </c>
      <c r="I6" s="11">
        <v>2.1480894872302514</v>
      </c>
      <c r="J6" s="11">
        <v>3.4894080380122747</v>
      </c>
      <c r="K6" s="11">
        <v>0.56919421896654132</v>
      </c>
      <c r="L6" s="11">
        <v>0.53949712928133042</v>
      </c>
      <c r="M6" s="11">
        <v>0</v>
      </c>
      <c r="P6" s="6"/>
      <c r="Q6" s="6"/>
    </row>
    <row r="7" spans="1:28" ht="14.4" customHeight="1" thickBot="1" x14ac:dyDescent="0.35">
      <c r="A7" s="233"/>
      <c r="B7" s="230"/>
      <c r="C7" s="91" t="s">
        <v>14</v>
      </c>
      <c r="D7" s="11">
        <v>19.136705158590086</v>
      </c>
      <c r="E7" s="11">
        <v>18.284504059301092</v>
      </c>
      <c r="F7" s="11">
        <v>14.61852654934194</v>
      </c>
      <c r="G7" s="11">
        <v>12.389692905047653</v>
      </c>
      <c r="H7" s="11">
        <v>7.3722959003580248</v>
      </c>
      <c r="I7" s="11">
        <v>11.471937875044123</v>
      </c>
      <c r="J7" s="11">
        <v>8.2194543895920535</v>
      </c>
      <c r="K7" s="11">
        <v>4.8913317533155167</v>
      </c>
      <c r="L7" s="11">
        <v>2.7381372598456961</v>
      </c>
      <c r="M7" s="11">
        <v>0.87741414956381425</v>
      </c>
      <c r="AB7" s="27" t="s">
        <v>68</v>
      </c>
    </row>
    <row r="8" spans="1:28" ht="14.4" customHeight="1" thickBot="1" x14ac:dyDescent="0.35">
      <c r="A8" s="233"/>
      <c r="B8" s="231"/>
      <c r="C8" s="92" t="s">
        <v>12</v>
      </c>
      <c r="D8" s="18">
        <v>17.344479266968825</v>
      </c>
      <c r="E8" s="18">
        <v>12.342302007372016</v>
      </c>
      <c r="F8" s="18">
        <v>10.747689344920852</v>
      </c>
      <c r="G8" s="18">
        <v>10.315917300934077</v>
      </c>
      <c r="H8" s="18">
        <v>9.6339137314549621</v>
      </c>
      <c r="I8" s="18">
        <v>9.154916620157131</v>
      </c>
      <c r="J8" s="18">
        <v>10.209200915062343</v>
      </c>
      <c r="K8" s="18">
        <v>8.8801525921655458</v>
      </c>
      <c r="L8" s="18">
        <v>7.2947396181515982</v>
      </c>
      <c r="M8" s="18">
        <v>4.0589025385006954</v>
      </c>
      <c r="AB8" s="27" t="s">
        <v>65</v>
      </c>
    </row>
    <row r="9" spans="1:28" ht="14.4" customHeight="1" x14ac:dyDescent="0.3">
      <c r="AB9" s="27" t="s">
        <v>67</v>
      </c>
    </row>
    <row r="10" spans="1:28" ht="14.4" customHeight="1" x14ac:dyDescent="0.3">
      <c r="J10" s="30"/>
      <c r="AB10" s="27" t="s">
        <v>66</v>
      </c>
    </row>
    <row r="11" spans="1:28" ht="14.4" customHeight="1" x14ac:dyDescent="0.3">
      <c r="J11" s="9"/>
      <c r="AB11" s="27">
        <v>2</v>
      </c>
    </row>
  </sheetData>
  <mergeCells count="3">
    <mergeCell ref="D3:M3"/>
    <mergeCell ref="B6:B8"/>
    <mergeCell ref="A5:A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Table Index</vt:lpstr>
      <vt:lpstr>Technical notes</vt:lpstr>
      <vt:lpstr>Population1</vt:lpstr>
      <vt:lpstr>Population2</vt:lpstr>
      <vt:lpstr>Population3</vt:lpstr>
      <vt:lpstr>Population4</vt:lpstr>
      <vt:lpstr>Population5</vt:lpstr>
      <vt:lpstr>Population6</vt:lpstr>
      <vt:lpstr>Population7</vt:lpstr>
      <vt:lpstr>Population8</vt:lpstr>
      <vt:lpstr>Population9</vt:lpstr>
      <vt:lpstr>Population10</vt:lpstr>
      <vt:lpstr>'Technical notes'!_Hlk30075402</vt:lpstr>
    </vt:vector>
  </TitlesOfParts>
  <Company>CDHB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Hongfang Dong</dc:creator>
  <cp:lastModifiedBy>Hongfang Dong</cp:lastModifiedBy>
  <cp:lastPrinted>2018-09-18T00:18:35Z</cp:lastPrinted>
  <dcterms:created xsi:type="dcterms:W3CDTF">2018-02-27T22:59:33Z</dcterms:created>
  <dcterms:modified xsi:type="dcterms:W3CDTF">2022-11-15T01:21:43Z</dcterms:modified>
</cp:coreProperties>
</file>